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8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 Comm" sheetId="6" r:id="rId6"/>
    <sheet name="Clerk - Dist Jdg" sheetId="7" r:id="rId7"/>
    <sheet name="Precincts" sheetId="8" r:id="rId8"/>
    <sheet name="Special Questions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 Comm'!$1:$6</definedName>
    <definedName name="_xlnm.Print_Titles" localSheetId="2">'Sec St - St Treas'!$A:$A</definedName>
    <definedName name="_xlnm.Print_Titles" localSheetId="8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<sst xmlns="http://schemas.openxmlformats.org/spreadsheetml/2006/main" count="249" uniqueCount="142">
  <si>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</si>
  <si>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</si>
  <si>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</si>
  <si>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</si>
  <si>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</si>
  <si>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</si>
  <si>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</si>
  <si>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</si>
  <si>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</si>
  <si>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</si>
  <si>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</si>
  <si>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</si>
  <si>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</si>
  <si>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</si>
  <si>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</si>
  <si>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</si>
  <si>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</si>
  <si>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</si>
  <si>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</si>
  <si>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</si>
  <si>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</si>
  <si>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</si>
  <si>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</si>
  <si>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</si>
  <si>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</si>
  <si>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</si>
  <si>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</si>
  <si>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</si>
  <si>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</si>
  <si>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</si>
  <si>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</si>
  <si>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</si>
  <si>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</si>
  <si>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</si>
  <si>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</si>
  <si>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</si>
  <si>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</si>
  <si>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</si>
  <si>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</si>
  <si>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</si>
  <si>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</si>
  <si>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</si>
  <si>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</si>
  <si>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</si>
  <si>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</si>
  <si>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</si>
  <si>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</si>
  <si>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</si>
  <si>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</si>
  <si>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</si>
  <si>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</si>
  <si>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</si>
  <si>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</si>
  <si>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</si>
  <si>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LEGISLATIVE DIST 9</t>
  </si>
  <si>
    <t>Monty J. Pearce</t>
  </si>
  <si>
    <t>Lawerence E. Denney</t>
  </si>
  <si>
    <t>Judy Boyle</t>
  </si>
  <si>
    <t>Juneal C. Kerrick</t>
  </si>
  <si>
    <t>Thomas J. Ryan</t>
  </si>
  <si>
    <t>Judge Ford</t>
  </si>
  <si>
    <t>Judge Kerrick</t>
  </si>
  <si>
    <t>Judge Ryan</t>
  </si>
  <si>
    <t>Total # absentee ballots cast</t>
  </si>
  <si>
    <t>DISTRICT JUDGE</t>
  </si>
  <si>
    <t>DISTRICT #3</t>
  </si>
  <si>
    <t>Bradly S. Ford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</si>
  <si>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</si>
  <si>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</si>
  <si>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</si>
  <si>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</si>
  <si>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</si>
  <si>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</si>
  <si>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</si>
  <si>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</si>
  <si>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</si>
  <si>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</si>
  <si>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</si>
  <si>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</si>
  <si>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</si>
  <si>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</si>
  <si>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</si>
  <si>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</si>
  <si>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</si>
  <si>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</si>
  <si>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</si>
  <si>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</si>
  <si>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</si>
  <si>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</si>
  <si>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</si>
  <si>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</si>
  <si>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</si>
  <si>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</si>
  <si>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</si>
  <si>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</si>
  <si>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</si>
  <si>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</si>
  <si>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</si>
  <si>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</si>
  <si>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</si>
  <si>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</si>
  <si>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Abby Lee</t>
  </si>
  <si>
    <t>Steve Worthley</t>
  </si>
  <si>
    <t>Ryan Kerby</t>
  </si>
  <si>
    <t>Howard Rynearson</t>
  </si>
  <si>
    <t>Jeri Soulier</t>
  </si>
  <si>
    <t>DIST 1</t>
  </si>
  <si>
    <t>Judge Huskey</t>
  </si>
  <si>
    <t>Judge Southworth</t>
  </si>
  <si>
    <t>Judge Wiebe</t>
  </si>
  <si>
    <t>Molly J. Huskey</t>
  </si>
  <si>
    <t>George A. Southworth</t>
  </si>
  <si>
    <t>Susan E. Wiebe</t>
  </si>
  <si>
    <t>In Favor Of</t>
  </si>
  <si>
    <t>Against</t>
  </si>
  <si>
    <t>Holli Woodings</t>
  </si>
  <si>
    <t>Carol R. Bruce</t>
  </si>
  <si>
    <t>Rudy Endrikat</t>
  </si>
  <si>
    <t>Marc Shigeta</t>
  </si>
  <si>
    <t>Dawn Callaham</t>
  </si>
  <si>
    <t>Donna D. Peterson</t>
  </si>
  <si>
    <t>Sharon Worley</t>
  </si>
  <si>
    <t>Keith Schuller</t>
  </si>
  <si>
    <t>Barbara S. Fitch</t>
  </si>
  <si>
    <t>Valerie M. Endrikat</t>
  </si>
  <si>
    <t>Keith J. Kolar</t>
  </si>
  <si>
    <t>Patti S. Nitz</t>
  </si>
  <si>
    <t>Larry L. Grant</t>
  </si>
  <si>
    <t>Neill J. Goodfellow</t>
  </si>
  <si>
    <t xml:space="preserve">Diane O'Dell </t>
  </si>
  <si>
    <t>Sharon Maxwell</t>
  </si>
  <si>
    <t>Phyllis R. Rhodig</t>
  </si>
  <si>
    <t>Mark J. Harvey</t>
  </si>
  <si>
    <t>Karen Riley</t>
  </si>
  <si>
    <t>Luke Pearce</t>
  </si>
  <si>
    <t>Sandy Skinner</t>
  </si>
  <si>
    <t>Jennifer Morgan</t>
  </si>
  <si>
    <t>Betty J. Dressen</t>
  </si>
  <si>
    <t>Democratic</t>
  </si>
  <si>
    <t>NEW PLYMOUTH</t>
  </si>
  <si>
    <t>RURAL FIRE DISTRICT</t>
  </si>
  <si>
    <t>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</si>
</sst>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3" fontId="8" fillId="0" borderId="51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left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9.28125" style="24" bestFit="1" customWidth="1"/>
    <col min="2" max="5" width="8.57421875" style="24" customWidth="1"/>
    <col min="6" max="12" width="8.57421875" style="46" customWidth="1"/>
    <col min="13" max="16384" width="9.140625" style="16" customWidth="1"/>
  </cols>
  <sheetData>
    <row r="1" spans="1:12" ht="13.5">
      <c r="A1" s="33"/>
      <c r="B1" s="59"/>
      <c r="C1" s="60"/>
      <c r="D1" s="60"/>
      <c r="E1" s="62"/>
      <c r="F1" s="133" t="s">
        <v>67</v>
      </c>
      <c r="G1" s="133"/>
      <c r="H1" s="133"/>
      <c r="I1" s="133"/>
      <c r="J1" s="133"/>
      <c r="K1" s="133"/>
      <c r="L1" s="133"/>
    </row>
    <row r="2" spans="1:12" s="35" customFormat="1" ht="13.5">
      <c r="A2" s="34"/>
      <c r="B2" s="130" t="s">
        <v>67</v>
      </c>
      <c r="C2" s="131"/>
      <c r="D2" s="131"/>
      <c r="E2" s="132"/>
      <c r="F2" s="130" t="s">
        <v>69</v>
      </c>
      <c r="G2" s="131"/>
      <c r="H2" s="131"/>
      <c r="I2" s="131"/>
      <c r="J2" s="131"/>
      <c r="K2" s="131"/>
      <c r="L2" s="132"/>
    </row>
    <row r="3" spans="1:12" s="35" customFormat="1" ht="13.5">
      <c r="A3" s="36"/>
      <c r="B3" s="127" t="s">
        <v>68</v>
      </c>
      <c r="C3" s="128"/>
      <c r="D3" s="128"/>
      <c r="E3" s="129"/>
      <c r="F3" s="127" t="s">
        <v>51</v>
      </c>
      <c r="G3" s="128"/>
      <c r="H3" s="128"/>
      <c r="I3" s="128"/>
      <c r="J3" s="128"/>
      <c r="K3" s="128"/>
      <c r="L3" s="129"/>
    </row>
    <row r="4" spans="1:12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8" t="s">
        <v>16</v>
      </c>
      <c r="B5" s="7" t="s">
        <v>43</v>
      </c>
      <c r="C5" s="7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53</v>
      </c>
      <c r="K5" s="7" t="s">
        <v>77</v>
      </c>
      <c r="L5" s="7" t="s">
        <v>78</v>
      </c>
    </row>
    <row r="6" spans="1:12" s="21" customFormat="1" ht="14.25" thickBot="1">
      <c r="A6" s="18"/>
      <c r="B6" s="58"/>
      <c r="C6" s="58"/>
      <c r="D6" s="58"/>
      <c r="E6" s="58"/>
      <c r="F6" s="19"/>
      <c r="G6" s="19"/>
      <c r="H6" s="19"/>
      <c r="I6" s="19"/>
      <c r="J6" s="19"/>
      <c r="K6" s="19"/>
      <c r="L6" s="20"/>
    </row>
    <row r="7" spans="1:12" s="21" customFormat="1" ht="13.5">
      <c r="A7" s="1">
        <v>1</v>
      </c>
      <c r="B7" s="111">
        <v>7</v>
      </c>
      <c r="C7" s="112">
        <v>12</v>
      </c>
      <c r="D7" s="111">
        <v>35</v>
      </c>
      <c r="E7" s="112">
        <v>133</v>
      </c>
      <c r="F7" s="39">
        <v>4</v>
      </c>
      <c r="G7" s="27">
        <v>15</v>
      </c>
      <c r="H7" s="63">
        <v>10</v>
      </c>
      <c r="I7" s="63">
        <v>8</v>
      </c>
      <c r="J7" s="63">
        <v>130</v>
      </c>
      <c r="K7" s="63">
        <v>14</v>
      </c>
      <c r="L7" s="27">
        <v>7</v>
      </c>
    </row>
    <row r="8" spans="1:12" s="21" customFormat="1" ht="13.5">
      <c r="A8" s="1">
        <v>2</v>
      </c>
      <c r="B8" s="113">
        <v>19</v>
      </c>
      <c r="C8" s="114">
        <v>22</v>
      </c>
      <c r="D8" s="113">
        <v>114</v>
      </c>
      <c r="E8" s="114">
        <v>442</v>
      </c>
      <c r="F8" s="41">
        <v>6</v>
      </c>
      <c r="G8" s="31">
        <v>37</v>
      </c>
      <c r="H8" s="64">
        <v>36</v>
      </c>
      <c r="I8" s="64">
        <v>32</v>
      </c>
      <c r="J8" s="64">
        <v>410</v>
      </c>
      <c r="K8" s="64">
        <v>58</v>
      </c>
      <c r="L8" s="31">
        <v>17</v>
      </c>
    </row>
    <row r="9" spans="1:12" s="21" customFormat="1" ht="13.5">
      <c r="A9" s="1">
        <v>3</v>
      </c>
      <c r="B9" s="113">
        <v>7</v>
      </c>
      <c r="C9" s="114">
        <v>14</v>
      </c>
      <c r="D9" s="113">
        <v>38</v>
      </c>
      <c r="E9" s="114">
        <v>111</v>
      </c>
      <c r="F9" s="41">
        <v>7</v>
      </c>
      <c r="G9" s="31">
        <v>13</v>
      </c>
      <c r="H9" s="64">
        <v>13</v>
      </c>
      <c r="I9" s="64">
        <v>4</v>
      </c>
      <c r="J9" s="64">
        <v>102</v>
      </c>
      <c r="K9" s="64">
        <v>16</v>
      </c>
      <c r="L9" s="31">
        <v>7</v>
      </c>
    </row>
    <row r="10" spans="1:12" s="21" customFormat="1" ht="13.5">
      <c r="A10" s="1">
        <v>4</v>
      </c>
      <c r="B10" s="113">
        <v>6</v>
      </c>
      <c r="C10" s="114">
        <v>9</v>
      </c>
      <c r="D10" s="113">
        <v>18</v>
      </c>
      <c r="E10" s="114">
        <v>94</v>
      </c>
      <c r="F10" s="41">
        <v>6</v>
      </c>
      <c r="G10" s="31">
        <v>9</v>
      </c>
      <c r="H10" s="64">
        <v>8</v>
      </c>
      <c r="I10" s="64">
        <v>8</v>
      </c>
      <c r="J10" s="64">
        <v>85</v>
      </c>
      <c r="K10" s="64">
        <v>9</v>
      </c>
      <c r="L10" s="31">
        <v>4</v>
      </c>
    </row>
    <row r="11" spans="1:12" s="21" customFormat="1" ht="13.5">
      <c r="A11" s="1">
        <v>5</v>
      </c>
      <c r="B11" s="113">
        <v>15</v>
      </c>
      <c r="C11" s="114">
        <v>21</v>
      </c>
      <c r="D11" s="113">
        <v>105</v>
      </c>
      <c r="E11" s="114">
        <v>395</v>
      </c>
      <c r="F11" s="41">
        <v>8</v>
      </c>
      <c r="G11" s="31">
        <v>30</v>
      </c>
      <c r="H11" s="64">
        <v>30</v>
      </c>
      <c r="I11" s="64">
        <v>37</v>
      </c>
      <c r="J11" s="64">
        <v>351</v>
      </c>
      <c r="K11" s="64">
        <v>57</v>
      </c>
      <c r="L11" s="31">
        <v>20</v>
      </c>
    </row>
    <row r="12" spans="1:12" s="21" customFormat="1" ht="13.5">
      <c r="A12" s="1">
        <v>6</v>
      </c>
      <c r="B12" s="113">
        <v>12</v>
      </c>
      <c r="C12" s="114">
        <v>19</v>
      </c>
      <c r="D12" s="113">
        <v>58</v>
      </c>
      <c r="E12" s="114">
        <v>296</v>
      </c>
      <c r="F12" s="41">
        <v>5</v>
      </c>
      <c r="G12" s="31">
        <v>26</v>
      </c>
      <c r="H12" s="64">
        <v>20</v>
      </c>
      <c r="I12" s="64">
        <v>23</v>
      </c>
      <c r="J12" s="64">
        <v>267</v>
      </c>
      <c r="K12" s="64">
        <v>23</v>
      </c>
      <c r="L12" s="31">
        <v>16</v>
      </c>
    </row>
    <row r="13" spans="1:12" s="21" customFormat="1" ht="13.5">
      <c r="A13" s="1">
        <v>7</v>
      </c>
      <c r="B13" s="113">
        <v>1</v>
      </c>
      <c r="C13" s="114">
        <v>0</v>
      </c>
      <c r="D13" s="113">
        <v>22</v>
      </c>
      <c r="E13" s="114">
        <v>108</v>
      </c>
      <c r="F13" s="41">
        <v>1</v>
      </c>
      <c r="G13" s="31">
        <v>1</v>
      </c>
      <c r="H13" s="64">
        <v>7</v>
      </c>
      <c r="I13" s="64">
        <v>9</v>
      </c>
      <c r="J13" s="64">
        <v>102</v>
      </c>
      <c r="K13" s="64">
        <v>10</v>
      </c>
      <c r="L13" s="31">
        <v>4</v>
      </c>
    </row>
    <row r="14" spans="1:12" s="21" customFormat="1" ht="13.5">
      <c r="A14" s="1">
        <v>8</v>
      </c>
      <c r="B14" s="113">
        <v>13</v>
      </c>
      <c r="C14" s="114">
        <v>29</v>
      </c>
      <c r="D14" s="113">
        <v>103</v>
      </c>
      <c r="E14" s="114">
        <v>415</v>
      </c>
      <c r="F14" s="41">
        <v>12</v>
      </c>
      <c r="G14" s="31">
        <v>30</v>
      </c>
      <c r="H14" s="64">
        <v>25</v>
      </c>
      <c r="I14" s="64">
        <v>17</v>
      </c>
      <c r="J14" s="64">
        <v>387</v>
      </c>
      <c r="K14" s="64">
        <v>58</v>
      </c>
      <c r="L14" s="31">
        <v>20</v>
      </c>
    </row>
    <row r="15" spans="1:12" s="21" customFormat="1" ht="13.5">
      <c r="A15" s="1">
        <v>9</v>
      </c>
      <c r="B15" s="113">
        <v>9</v>
      </c>
      <c r="C15" s="114">
        <v>11</v>
      </c>
      <c r="D15" s="113">
        <v>60</v>
      </c>
      <c r="E15" s="114">
        <v>303</v>
      </c>
      <c r="F15" s="41">
        <v>7</v>
      </c>
      <c r="G15" s="31">
        <v>13</v>
      </c>
      <c r="H15" s="64">
        <v>20</v>
      </c>
      <c r="I15" s="64">
        <v>12</v>
      </c>
      <c r="J15" s="64">
        <v>288</v>
      </c>
      <c r="K15" s="64">
        <v>34</v>
      </c>
      <c r="L15" s="31">
        <v>18</v>
      </c>
    </row>
    <row r="16" spans="1:12" s="43" customFormat="1" ht="13.5">
      <c r="A16" s="1">
        <v>10</v>
      </c>
      <c r="B16" s="113">
        <v>2</v>
      </c>
      <c r="C16" s="114">
        <v>0</v>
      </c>
      <c r="D16" s="113">
        <v>10</v>
      </c>
      <c r="E16" s="114">
        <v>57</v>
      </c>
      <c r="F16" s="41">
        <v>0</v>
      </c>
      <c r="G16" s="31">
        <v>3</v>
      </c>
      <c r="H16" s="64">
        <v>6</v>
      </c>
      <c r="I16" s="64">
        <v>2</v>
      </c>
      <c r="J16" s="64">
        <v>44</v>
      </c>
      <c r="K16" s="64">
        <v>4</v>
      </c>
      <c r="L16" s="31">
        <v>3</v>
      </c>
    </row>
    <row r="17" spans="1:12" ht="13.5">
      <c r="A17" s="9" t="s">
        <v>0</v>
      </c>
      <c r="B17" s="25">
        <f aca="true" t="shared" si="0" ref="B17:L17">SUM(B7:B16)</f>
        <v>91</v>
      </c>
      <c r="C17" s="25">
        <f t="shared" si="0"/>
        <v>137</v>
      </c>
      <c r="D17" s="25">
        <f t="shared" si="0"/>
        <v>563</v>
      </c>
      <c r="E17" s="25">
        <f t="shared" si="0"/>
        <v>2354</v>
      </c>
      <c r="F17" s="25">
        <f t="shared" si="0"/>
        <v>56</v>
      </c>
      <c r="G17" s="75">
        <f t="shared" si="0"/>
        <v>177</v>
      </c>
      <c r="H17" s="75">
        <f t="shared" si="0"/>
        <v>175</v>
      </c>
      <c r="I17" s="25">
        <f t="shared" si="0"/>
        <v>152</v>
      </c>
      <c r="J17" s="25">
        <f t="shared" si="0"/>
        <v>2166</v>
      </c>
      <c r="K17" s="25">
        <f t="shared" si="0"/>
        <v>283</v>
      </c>
      <c r="L17" s="25">
        <f t="shared" si="0"/>
        <v>116</v>
      </c>
    </row>
    <row r="18" spans="1:12" ht="13.5">
      <c r="A18" s="4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9.2812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1" spans="1:11" ht="13.5">
      <c r="A1" s="33"/>
      <c r="B1" s="134"/>
      <c r="C1" s="135"/>
      <c r="D1" s="135"/>
      <c r="E1" s="135"/>
      <c r="F1" s="135"/>
      <c r="G1" s="136"/>
      <c r="H1" s="137" t="s">
        <v>1</v>
      </c>
      <c r="I1" s="138"/>
      <c r="J1" s="139"/>
      <c r="K1" s="86"/>
    </row>
    <row r="2" spans="1:11" ht="13.5">
      <c r="A2" s="36"/>
      <c r="B2" s="127" t="s">
        <v>2</v>
      </c>
      <c r="C2" s="128"/>
      <c r="D2" s="128"/>
      <c r="E2" s="128"/>
      <c r="F2" s="128"/>
      <c r="G2" s="128"/>
      <c r="H2" s="127" t="s">
        <v>2</v>
      </c>
      <c r="I2" s="128"/>
      <c r="J2" s="129"/>
      <c r="K2" s="80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79</v>
      </c>
      <c r="C4" s="7" t="s">
        <v>80</v>
      </c>
      <c r="D4" s="7" t="s">
        <v>19</v>
      </c>
      <c r="E4" s="7" t="s">
        <v>52</v>
      </c>
      <c r="F4" s="7" t="s">
        <v>81</v>
      </c>
      <c r="G4" s="7" t="s">
        <v>44</v>
      </c>
      <c r="H4" s="7" t="s">
        <v>82</v>
      </c>
      <c r="I4" s="7" t="s">
        <v>83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>
        <v>1</v>
      </c>
      <c r="B6" s="39">
        <v>14</v>
      </c>
      <c r="C6" s="27">
        <v>7</v>
      </c>
      <c r="D6" s="39">
        <v>5</v>
      </c>
      <c r="E6" s="63">
        <v>4</v>
      </c>
      <c r="F6" s="40">
        <v>79</v>
      </c>
      <c r="G6" s="27">
        <v>87</v>
      </c>
      <c r="H6" s="26">
        <v>20</v>
      </c>
      <c r="I6" s="39">
        <v>51</v>
      </c>
      <c r="J6" s="27">
        <v>118</v>
      </c>
      <c r="K6" s="16"/>
      <c r="L6" s="16"/>
    </row>
    <row r="7" spans="1:12" ht="13.5">
      <c r="A7" s="1">
        <v>2</v>
      </c>
      <c r="B7" s="41">
        <v>26</v>
      </c>
      <c r="C7" s="31">
        <v>12</v>
      </c>
      <c r="D7" s="41">
        <v>15</v>
      </c>
      <c r="E7" s="64">
        <v>13</v>
      </c>
      <c r="F7" s="42">
        <v>256</v>
      </c>
      <c r="G7" s="31">
        <v>291</v>
      </c>
      <c r="H7" s="30">
        <v>36</v>
      </c>
      <c r="I7" s="41">
        <v>181</v>
      </c>
      <c r="J7" s="31">
        <v>376</v>
      </c>
      <c r="K7" s="16"/>
      <c r="L7" s="16"/>
    </row>
    <row r="8" spans="1:12" ht="13.5">
      <c r="A8" s="1">
        <v>3</v>
      </c>
      <c r="B8" s="41">
        <v>7</v>
      </c>
      <c r="C8" s="31">
        <v>14</v>
      </c>
      <c r="D8" s="41">
        <v>4</v>
      </c>
      <c r="E8" s="64">
        <v>5</v>
      </c>
      <c r="F8" s="42">
        <v>51</v>
      </c>
      <c r="G8" s="31">
        <v>94</v>
      </c>
      <c r="H8" s="30">
        <v>16</v>
      </c>
      <c r="I8" s="41">
        <v>35</v>
      </c>
      <c r="J8" s="31">
        <v>112</v>
      </c>
      <c r="K8" s="16"/>
      <c r="L8" s="16"/>
    </row>
    <row r="9" spans="1:12" ht="13.5">
      <c r="A9" s="1">
        <v>4</v>
      </c>
      <c r="B9" s="41">
        <v>8</v>
      </c>
      <c r="C9" s="31">
        <v>7</v>
      </c>
      <c r="D9" s="41">
        <v>3</v>
      </c>
      <c r="E9" s="64">
        <v>2</v>
      </c>
      <c r="F9" s="42">
        <v>40</v>
      </c>
      <c r="G9" s="31">
        <v>72</v>
      </c>
      <c r="H9" s="30">
        <v>14</v>
      </c>
      <c r="I9" s="41">
        <v>27</v>
      </c>
      <c r="J9" s="31">
        <v>87</v>
      </c>
      <c r="K9" s="16"/>
      <c r="L9" s="16"/>
    </row>
    <row r="10" spans="1:12" ht="13.5">
      <c r="A10" s="1">
        <v>5</v>
      </c>
      <c r="B10" s="41">
        <v>16</v>
      </c>
      <c r="C10" s="31">
        <v>21</v>
      </c>
      <c r="D10" s="41">
        <v>9</v>
      </c>
      <c r="E10" s="64">
        <v>14</v>
      </c>
      <c r="F10" s="42">
        <v>210</v>
      </c>
      <c r="G10" s="31">
        <v>290</v>
      </c>
      <c r="H10" s="30">
        <v>34</v>
      </c>
      <c r="I10" s="41">
        <v>132</v>
      </c>
      <c r="J10" s="31">
        <v>370</v>
      </c>
      <c r="K10" s="16"/>
      <c r="L10" s="16"/>
    </row>
    <row r="11" spans="1:12" ht="13.5">
      <c r="A11" s="1">
        <v>6</v>
      </c>
      <c r="B11" s="41">
        <v>15</v>
      </c>
      <c r="C11" s="31">
        <v>14</v>
      </c>
      <c r="D11" s="41">
        <v>10</v>
      </c>
      <c r="E11" s="64">
        <v>9</v>
      </c>
      <c r="F11" s="42">
        <v>151</v>
      </c>
      <c r="G11" s="31">
        <v>203</v>
      </c>
      <c r="H11" s="30">
        <v>29</v>
      </c>
      <c r="I11" s="41">
        <v>97</v>
      </c>
      <c r="J11" s="31">
        <v>258</v>
      </c>
      <c r="K11" s="16"/>
      <c r="L11" s="16"/>
    </row>
    <row r="12" spans="1:12" ht="13.5">
      <c r="A12" s="1">
        <v>7</v>
      </c>
      <c r="B12" s="41">
        <v>1</v>
      </c>
      <c r="C12" s="31">
        <v>1</v>
      </c>
      <c r="D12" s="41">
        <v>2</v>
      </c>
      <c r="E12" s="64">
        <v>4</v>
      </c>
      <c r="F12" s="42">
        <v>47</v>
      </c>
      <c r="G12" s="31">
        <v>85</v>
      </c>
      <c r="H12" s="30">
        <v>2</v>
      </c>
      <c r="I12" s="41">
        <v>21</v>
      </c>
      <c r="J12" s="31">
        <v>109</v>
      </c>
      <c r="K12" s="16"/>
      <c r="L12" s="16"/>
    </row>
    <row r="13" spans="1:12" ht="13.5">
      <c r="A13" s="1">
        <v>8</v>
      </c>
      <c r="B13" s="41">
        <v>14</v>
      </c>
      <c r="C13" s="31">
        <v>27</v>
      </c>
      <c r="D13" s="41">
        <v>8</v>
      </c>
      <c r="E13" s="64">
        <v>8</v>
      </c>
      <c r="F13" s="42">
        <v>237</v>
      </c>
      <c r="G13" s="31">
        <v>280</v>
      </c>
      <c r="H13" s="30">
        <v>38</v>
      </c>
      <c r="I13" s="41">
        <v>148</v>
      </c>
      <c r="J13" s="31">
        <v>367</v>
      </c>
      <c r="K13" s="16"/>
      <c r="L13" s="16"/>
    </row>
    <row r="14" spans="1:12" ht="13.5">
      <c r="A14" s="1">
        <v>9</v>
      </c>
      <c r="B14" s="41">
        <v>11</v>
      </c>
      <c r="C14" s="31">
        <v>10</v>
      </c>
      <c r="D14" s="41">
        <v>4</v>
      </c>
      <c r="E14" s="64">
        <v>6</v>
      </c>
      <c r="F14" s="42">
        <v>198</v>
      </c>
      <c r="G14" s="31">
        <v>179</v>
      </c>
      <c r="H14" s="30">
        <v>21</v>
      </c>
      <c r="I14" s="41">
        <v>129</v>
      </c>
      <c r="J14" s="31">
        <v>248</v>
      </c>
      <c r="K14" s="16"/>
      <c r="L14" s="16"/>
    </row>
    <row r="15" spans="1:12" ht="13.5">
      <c r="A15" s="1">
        <v>10</v>
      </c>
      <c r="B15" s="41">
        <v>1</v>
      </c>
      <c r="C15" s="31">
        <v>2</v>
      </c>
      <c r="D15" s="41">
        <v>1</v>
      </c>
      <c r="E15" s="64">
        <v>2</v>
      </c>
      <c r="F15" s="42">
        <v>33</v>
      </c>
      <c r="G15" s="31">
        <v>34</v>
      </c>
      <c r="H15" s="30">
        <v>2</v>
      </c>
      <c r="I15" s="41">
        <v>21</v>
      </c>
      <c r="J15" s="31">
        <v>45</v>
      </c>
      <c r="K15" s="16"/>
      <c r="L15" s="16"/>
    </row>
    <row r="16" spans="1:12" ht="13.5">
      <c r="A16" s="9" t="s">
        <v>0</v>
      </c>
      <c r="B16" s="25">
        <f aca="true" t="shared" si="0" ref="B16:J16">SUM(B6:B15)</f>
        <v>113</v>
      </c>
      <c r="C16" s="25">
        <f t="shared" si="0"/>
        <v>115</v>
      </c>
      <c r="D16" s="25">
        <f t="shared" si="0"/>
        <v>61</v>
      </c>
      <c r="E16" s="25">
        <f t="shared" si="0"/>
        <v>67</v>
      </c>
      <c r="F16" s="25">
        <f t="shared" si="0"/>
        <v>1302</v>
      </c>
      <c r="G16" s="25">
        <f t="shared" si="0"/>
        <v>1615</v>
      </c>
      <c r="H16" s="25">
        <f t="shared" si="0"/>
        <v>212</v>
      </c>
      <c r="I16" s="25">
        <f t="shared" si="0"/>
        <v>842</v>
      </c>
      <c r="J16" s="25">
        <f t="shared" si="0"/>
        <v>2090</v>
      </c>
      <c r="K16" s="16"/>
      <c r="L16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9.28125" style="24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37" t="s">
        <v>5</v>
      </c>
      <c r="C1" s="138"/>
      <c r="D1" s="138"/>
      <c r="E1" s="138"/>
      <c r="F1" s="139"/>
      <c r="G1" s="137" t="s">
        <v>6</v>
      </c>
      <c r="H1" s="139"/>
      <c r="I1" s="140" t="s">
        <v>6</v>
      </c>
      <c r="J1" s="141"/>
      <c r="K1" s="142"/>
    </row>
    <row r="2" spans="1:11" s="35" customFormat="1" ht="13.5">
      <c r="A2" s="36"/>
      <c r="B2" s="127" t="s">
        <v>9</v>
      </c>
      <c r="C2" s="128"/>
      <c r="D2" s="128"/>
      <c r="E2" s="128"/>
      <c r="F2" s="129"/>
      <c r="G2" s="127" t="s">
        <v>10</v>
      </c>
      <c r="H2" s="129"/>
      <c r="I2" s="127" t="s">
        <v>11</v>
      </c>
      <c r="J2" s="128"/>
      <c r="K2" s="129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75" customHeight="1" thickBot="1">
      <c r="A4" s="38" t="s">
        <v>16</v>
      </c>
      <c r="B4" s="4" t="s">
        <v>115</v>
      </c>
      <c r="C4" s="4" t="s">
        <v>56</v>
      </c>
      <c r="D4" s="4" t="s">
        <v>84</v>
      </c>
      <c r="E4" s="4" t="s">
        <v>85</v>
      </c>
      <c r="F4" s="4" t="s">
        <v>86</v>
      </c>
      <c r="G4" s="4" t="s">
        <v>46</v>
      </c>
      <c r="H4" s="4" t="s">
        <v>87</v>
      </c>
      <c r="I4" s="4" t="s">
        <v>88</v>
      </c>
      <c r="J4" s="4" t="s">
        <v>89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20</v>
      </c>
      <c r="C6" s="39">
        <v>90</v>
      </c>
      <c r="D6" s="40">
        <v>11</v>
      </c>
      <c r="E6" s="40">
        <v>38</v>
      </c>
      <c r="F6" s="27">
        <v>20</v>
      </c>
      <c r="G6" s="39">
        <v>74</v>
      </c>
      <c r="H6" s="27">
        <v>82</v>
      </c>
      <c r="I6" s="39">
        <v>18</v>
      </c>
      <c r="J6" s="27">
        <v>2</v>
      </c>
      <c r="K6" s="26">
        <v>145</v>
      </c>
    </row>
    <row r="7" spans="1:11" s="21" customFormat="1" ht="13.5">
      <c r="A7" s="1">
        <v>2</v>
      </c>
      <c r="B7" s="30">
        <v>32</v>
      </c>
      <c r="C7" s="41">
        <v>324</v>
      </c>
      <c r="D7" s="42">
        <v>44</v>
      </c>
      <c r="E7" s="42">
        <v>133</v>
      </c>
      <c r="F7" s="31">
        <v>50</v>
      </c>
      <c r="G7" s="41">
        <v>281</v>
      </c>
      <c r="H7" s="31">
        <v>244</v>
      </c>
      <c r="I7" s="41">
        <v>33</v>
      </c>
      <c r="J7" s="31">
        <v>4</v>
      </c>
      <c r="K7" s="30">
        <v>491</v>
      </c>
    </row>
    <row r="8" spans="1:11" s="21" customFormat="1" ht="13.5">
      <c r="A8" s="1">
        <v>3</v>
      </c>
      <c r="B8" s="30">
        <v>17</v>
      </c>
      <c r="C8" s="41">
        <v>77</v>
      </c>
      <c r="D8" s="42">
        <v>11</v>
      </c>
      <c r="E8" s="42">
        <v>39</v>
      </c>
      <c r="F8" s="31">
        <v>11</v>
      </c>
      <c r="G8" s="41">
        <v>70</v>
      </c>
      <c r="H8" s="31">
        <v>67</v>
      </c>
      <c r="I8" s="41">
        <v>16</v>
      </c>
      <c r="J8" s="31">
        <v>5</v>
      </c>
      <c r="K8" s="30">
        <v>124</v>
      </c>
    </row>
    <row r="9" spans="1:11" s="21" customFormat="1" ht="13.5">
      <c r="A9" s="1">
        <v>4</v>
      </c>
      <c r="B9" s="30">
        <v>14</v>
      </c>
      <c r="C9" s="41">
        <v>65</v>
      </c>
      <c r="D9" s="42">
        <v>3</v>
      </c>
      <c r="E9" s="42">
        <v>22</v>
      </c>
      <c r="F9" s="31">
        <v>19</v>
      </c>
      <c r="G9" s="41">
        <v>37</v>
      </c>
      <c r="H9" s="31">
        <v>64</v>
      </c>
      <c r="I9" s="41">
        <v>12</v>
      </c>
      <c r="J9" s="31">
        <v>3</v>
      </c>
      <c r="K9" s="30">
        <v>97</v>
      </c>
    </row>
    <row r="10" spans="1:11" s="21" customFormat="1" ht="13.5">
      <c r="A10" s="1">
        <v>5</v>
      </c>
      <c r="B10" s="30">
        <v>37</v>
      </c>
      <c r="C10" s="41">
        <v>253</v>
      </c>
      <c r="D10" s="42">
        <v>39</v>
      </c>
      <c r="E10" s="42">
        <v>144</v>
      </c>
      <c r="F10" s="31">
        <v>55</v>
      </c>
      <c r="G10" s="41">
        <v>207</v>
      </c>
      <c r="H10" s="31">
        <v>265</v>
      </c>
      <c r="I10" s="41">
        <v>31</v>
      </c>
      <c r="J10" s="31">
        <v>7</v>
      </c>
      <c r="K10" s="30">
        <v>436</v>
      </c>
    </row>
    <row r="11" spans="1:11" s="21" customFormat="1" ht="13.5">
      <c r="A11" s="1">
        <v>6</v>
      </c>
      <c r="B11" s="30">
        <v>30</v>
      </c>
      <c r="C11" s="41">
        <v>211</v>
      </c>
      <c r="D11" s="42">
        <v>27</v>
      </c>
      <c r="E11" s="42">
        <v>75</v>
      </c>
      <c r="F11" s="31">
        <v>37</v>
      </c>
      <c r="G11" s="41">
        <v>168</v>
      </c>
      <c r="H11" s="31">
        <v>162</v>
      </c>
      <c r="I11" s="41">
        <v>26</v>
      </c>
      <c r="J11" s="31">
        <v>4</v>
      </c>
      <c r="K11" s="30">
        <v>320</v>
      </c>
    </row>
    <row r="12" spans="1:11" s="21" customFormat="1" ht="13.5">
      <c r="A12" s="1">
        <v>7</v>
      </c>
      <c r="B12" s="30">
        <v>2</v>
      </c>
      <c r="C12" s="41">
        <v>74</v>
      </c>
      <c r="D12" s="42">
        <v>6</v>
      </c>
      <c r="E12" s="42">
        <v>37</v>
      </c>
      <c r="F12" s="31">
        <v>12</v>
      </c>
      <c r="G12" s="41">
        <v>28</v>
      </c>
      <c r="H12" s="31">
        <v>92</v>
      </c>
      <c r="I12" s="41">
        <v>1</v>
      </c>
      <c r="J12" s="31">
        <v>0</v>
      </c>
      <c r="K12" s="30">
        <v>108</v>
      </c>
    </row>
    <row r="13" spans="1:11" s="43" customFormat="1" ht="13.5">
      <c r="A13" s="1">
        <v>8</v>
      </c>
      <c r="B13" s="30">
        <v>38</v>
      </c>
      <c r="C13" s="41">
        <v>288</v>
      </c>
      <c r="D13" s="42">
        <v>35</v>
      </c>
      <c r="E13" s="42">
        <v>126</v>
      </c>
      <c r="F13" s="31">
        <v>46</v>
      </c>
      <c r="G13" s="41">
        <v>198</v>
      </c>
      <c r="H13" s="31">
        <v>284</v>
      </c>
      <c r="I13" s="41">
        <v>31</v>
      </c>
      <c r="J13" s="31">
        <v>8</v>
      </c>
      <c r="K13" s="30">
        <v>440</v>
      </c>
    </row>
    <row r="14" spans="1:11" s="43" customFormat="1" ht="13.5">
      <c r="A14" s="1">
        <v>9</v>
      </c>
      <c r="B14" s="30">
        <v>20</v>
      </c>
      <c r="C14" s="41">
        <v>226</v>
      </c>
      <c r="D14" s="42">
        <v>27</v>
      </c>
      <c r="E14" s="42">
        <v>73</v>
      </c>
      <c r="F14" s="31">
        <v>32</v>
      </c>
      <c r="G14" s="41">
        <v>174</v>
      </c>
      <c r="H14" s="31">
        <v>164</v>
      </c>
      <c r="I14" s="41">
        <v>14</v>
      </c>
      <c r="J14" s="31">
        <v>7</v>
      </c>
      <c r="K14" s="30">
        <v>315</v>
      </c>
    </row>
    <row r="15" spans="1:11" s="43" customFormat="1" ht="13.5">
      <c r="A15" s="1">
        <v>10</v>
      </c>
      <c r="B15" s="30">
        <v>2</v>
      </c>
      <c r="C15" s="41">
        <v>37</v>
      </c>
      <c r="D15" s="42">
        <v>10</v>
      </c>
      <c r="E15" s="42">
        <v>9</v>
      </c>
      <c r="F15" s="31">
        <v>3</v>
      </c>
      <c r="G15" s="41">
        <v>39</v>
      </c>
      <c r="H15" s="31">
        <v>18</v>
      </c>
      <c r="I15" s="41">
        <v>2</v>
      </c>
      <c r="J15" s="31">
        <v>0</v>
      </c>
      <c r="K15" s="30">
        <v>59</v>
      </c>
    </row>
    <row r="16" spans="1:11" ht="13.5">
      <c r="A16" s="9" t="s">
        <v>0</v>
      </c>
      <c r="B16" s="25">
        <f aca="true" t="shared" si="0" ref="B16:K16">SUM(B6:B15)</f>
        <v>212</v>
      </c>
      <c r="C16" s="25">
        <f t="shared" si="0"/>
        <v>1645</v>
      </c>
      <c r="D16" s="25">
        <f t="shared" si="0"/>
        <v>213</v>
      </c>
      <c r="E16" s="25">
        <f t="shared" si="0"/>
        <v>696</v>
      </c>
      <c r="F16" s="25">
        <f t="shared" si="0"/>
        <v>285</v>
      </c>
      <c r="G16" s="25">
        <f t="shared" si="0"/>
        <v>1276</v>
      </c>
      <c r="H16" s="25">
        <f t="shared" si="0"/>
        <v>1442</v>
      </c>
      <c r="I16" s="25">
        <f t="shared" si="0"/>
        <v>184</v>
      </c>
      <c r="J16" s="25">
        <f t="shared" si="0"/>
        <v>40</v>
      </c>
      <c r="K16" s="25">
        <f t="shared" si="0"/>
        <v>2535</v>
      </c>
    </row>
    <row r="17" spans="1:12" ht="13.5">
      <c r="A17" s="4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9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43" t="s">
        <v>7</v>
      </c>
      <c r="C1" s="143"/>
      <c r="D1" s="143"/>
      <c r="E1" s="133" t="s">
        <v>8</v>
      </c>
      <c r="F1" s="133"/>
      <c r="G1" s="133"/>
      <c r="H1" s="133"/>
      <c r="I1" s="133"/>
    </row>
    <row r="2" spans="1:9" ht="13.5">
      <c r="A2" s="36"/>
      <c r="B2" s="144" t="s">
        <v>12</v>
      </c>
      <c r="C2" s="144"/>
      <c r="D2" s="144"/>
      <c r="E2" s="144" t="s">
        <v>13</v>
      </c>
      <c r="F2" s="144"/>
      <c r="G2" s="144"/>
      <c r="H2" s="144"/>
      <c r="I2" s="144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90</v>
      </c>
      <c r="C4" s="5" t="s">
        <v>91</v>
      </c>
      <c r="D4" s="5" t="s">
        <v>48</v>
      </c>
      <c r="E4" s="5" t="s">
        <v>92</v>
      </c>
      <c r="F4" s="5" t="s">
        <v>93</v>
      </c>
      <c r="G4" s="5" t="s">
        <v>94</v>
      </c>
      <c r="H4" s="5" t="s">
        <v>95</v>
      </c>
      <c r="I4" s="5" t="s">
        <v>96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>
        <v>1</v>
      </c>
      <c r="B6" s="26">
        <v>20</v>
      </c>
      <c r="C6" s="39">
        <v>66</v>
      </c>
      <c r="D6" s="27">
        <v>95</v>
      </c>
      <c r="E6" s="26">
        <v>20</v>
      </c>
      <c r="F6" s="39">
        <v>28</v>
      </c>
      <c r="G6" s="40">
        <v>31</v>
      </c>
      <c r="H6" s="40">
        <v>41</v>
      </c>
      <c r="I6" s="27">
        <v>57</v>
      </c>
    </row>
    <row r="7" spans="1:9" ht="13.5">
      <c r="A7" s="1">
        <v>2</v>
      </c>
      <c r="B7" s="30">
        <v>33</v>
      </c>
      <c r="C7" s="41">
        <v>239</v>
      </c>
      <c r="D7" s="31">
        <v>310</v>
      </c>
      <c r="E7" s="30">
        <v>36</v>
      </c>
      <c r="F7" s="41">
        <v>119</v>
      </c>
      <c r="G7" s="42">
        <v>122</v>
      </c>
      <c r="H7" s="42">
        <v>104</v>
      </c>
      <c r="I7" s="31">
        <v>165</v>
      </c>
    </row>
    <row r="8" spans="1:9" ht="13.5">
      <c r="A8" s="1">
        <v>3</v>
      </c>
      <c r="B8" s="30">
        <v>16</v>
      </c>
      <c r="C8" s="41">
        <v>42</v>
      </c>
      <c r="D8" s="31">
        <v>96</v>
      </c>
      <c r="E8" s="30">
        <v>19</v>
      </c>
      <c r="F8" s="41">
        <v>19</v>
      </c>
      <c r="G8" s="42">
        <v>35</v>
      </c>
      <c r="H8" s="42">
        <v>28</v>
      </c>
      <c r="I8" s="31">
        <v>50</v>
      </c>
    </row>
    <row r="9" spans="1:9" ht="13.5">
      <c r="A9" s="1">
        <v>4</v>
      </c>
      <c r="B9" s="30">
        <v>14</v>
      </c>
      <c r="C9" s="41">
        <v>37</v>
      </c>
      <c r="D9" s="31">
        <v>71</v>
      </c>
      <c r="E9" s="30">
        <v>15</v>
      </c>
      <c r="F9" s="41">
        <v>18</v>
      </c>
      <c r="G9" s="42">
        <v>22</v>
      </c>
      <c r="H9" s="42">
        <v>24</v>
      </c>
      <c r="I9" s="31">
        <v>39</v>
      </c>
    </row>
    <row r="10" spans="1:9" ht="13.5">
      <c r="A10" s="1">
        <v>5</v>
      </c>
      <c r="B10" s="30">
        <v>35</v>
      </c>
      <c r="C10" s="41">
        <v>195</v>
      </c>
      <c r="D10" s="31">
        <v>295</v>
      </c>
      <c r="E10" s="30">
        <v>36</v>
      </c>
      <c r="F10" s="41">
        <v>90</v>
      </c>
      <c r="G10" s="42">
        <v>108</v>
      </c>
      <c r="H10" s="42">
        <v>119</v>
      </c>
      <c r="I10" s="31">
        <v>145</v>
      </c>
    </row>
    <row r="11" spans="1:9" ht="13.5">
      <c r="A11" s="1">
        <v>6</v>
      </c>
      <c r="B11" s="30">
        <v>30</v>
      </c>
      <c r="C11" s="41">
        <v>140</v>
      </c>
      <c r="D11" s="31">
        <v>209</v>
      </c>
      <c r="E11" s="30">
        <v>31</v>
      </c>
      <c r="F11" s="41">
        <v>64</v>
      </c>
      <c r="G11" s="42">
        <v>64</v>
      </c>
      <c r="H11" s="42">
        <v>89</v>
      </c>
      <c r="I11" s="31">
        <v>112</v>
      </c>
    </row>
    <row r="12" spans="1:9" ht="13.5">
      <c r="A12" s="1">
        <v>7</v>
      </c>
      <c r="B12" s="30">
        <v>2</v>
      </c>
      <c r="C12" s="41">
        <v>38</v>
      </c>
      <c r="D12" s="31">
        <v>91</v>
      </c>
      <c r="E12" s="30">
        <v>2</v>
      </c>
      <c r="F12" s="41">
        <v>15</v>
      </c>
      <c r="G12" s="42">
        <v>31</v>
      </c>
      <c r="H12" s="42">
        <v>32</v>
      </c>
      <c r="I12" s="31">
        <v>42</v>
      </c>
    </row>
    <row r="13" spans="1:9" ht="13.5">
      <c r="A13" s="1">
        <v>8</v>
      </c>
      <c r="B13" s="30">
        <v>36</v>
      </c>
      <c r="C13" s="41">
        <v>184</v>
      </c>
      <c r="D13" s="31">
        <v>311</v>
      </c>
      <c r="E13" s="30">
        <v>39</v>
      </c>
      <c r="F13" s="41">
        <v>106</v>
      </c>
      <c r="G13" s="42">
        <v>108</v>
      </c>
      <c r="H13" s="42">
        <v>94</v>
      </c>
      <c r="I13" s="31">
        <v>174</v>
      </c>
    </row>
    <row r="14" spans="1:9" ht="13.5">
      <c r="A14" s="1">
        <v>9</v>
      </c>
      <c r="B14" s="30">
        <v>21</v>
      </c>
      <c r="C14" s="41">
        <v>178</v>
      </c>
      <c r="D14" s="31">
        <v>176</v>
      </c>
      <c r="E14" s="30">
        <v>21</v>
      </c>
      <c r="F14" s="41">
        <v>93</v>
      </c>
      <c r="G14" s="42">
        <v>71</v>
      </c>
      <c r="H14" s="42">
        <v>76</v>
      </c>
      <c r="I14" s="31">
        <v>84</v>
      </c>
    </row>
    <row r="15" spans="1:9" ht="13.5">
      <c r="A15" s="1">
        <v>10</v>
      </c>
      <c r="B15" s="30">
        <v>2</v>
      </c>
      <c r="C15" s="41">
        <v>26</v>
      </c>
      <c r="D15" s="31">
        <v>35</v>
      </c>
      <c r="E15" s="30">
        <v>2</v>
      </c>
      <c r="F15" s="41">
        <v>13</v>
      </c>
      <c r="G15" s="42">
        <v>18</v>
      </c>
      <c r="H15" s="42">
        <v>8</v>
      </c>
      <c r="I15" s="31">
        <v>17</v>
      </c>
    </row>
    <row r="16" spans="1:9" ht="13.5">
      <c r="A16" s="9" t="s">
        <v>0</v>
      </c>
      <c r="B16" s="25">
        <f aca="true" t="shared" si="0" ref="B16:I16">SUM(B6:B15)</f>
        <v>209</v>
      </c>
      <c r="C16" s="25">
        <f t="shared" si="0"/>
        <v>1145</v>
      </c>
      <c r="D16" s="25">
        <f t="shared" si="0"/>
        <v>1689</v>
      </c>
      <c r="E16" s="25">
        <f t="shared" si="0"/>
        <v>221</v>
      </c>
      <c r="F16" s="25">
        <f t="shared" si="0"/>
        <v>565</v>
      </c>
      <c r="G16" s="25">
        <f t="shared" si="0"/>
        <v>610</v>
      </c>
      <c r="H16" s="25">
        <f t="shared" si="0"/>
        <v>615</v>
      </c>
      <c r="I16" s="25">
        <f t="shared" si="0"/>
        <v>885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140625" defaultRowHeight="12.75"/>
  <cols>
    <col min="1" max="1" width="9.281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96"/>
      <c r="B1" s="137" t="s">
        <v>27</v>
      </c>
      <c r="C1" s="138"/>
      <c r="D1" s="139"/>
      <c r="E1" s="32" t="s">
        <v>20</v>
      </c>
      <c r="F1" s="146"/>
      <c r="G1" s="150"/>
      <c r="H1" s="150"/>
      <c r="I1" s="150"/>
      <c r="J1" s="147"/>
    </row>
    <row r="2" spans="1:10" ht="13.5">
      <c r="A2" s="73"/>
      <c r="B2" s="127" t="s">
        <v>22</v>
      </c>
      <c r="C2" s="128"/>
      <c r="D2" s="129"/>
      <c r="E2" s="8" t="s">
        <v>29</v>
      </c>
      <c r="F2" s="130" t="s">
        <v>14</v>
      </c>
      <c r="G2" s="131"/>
      <c r="H2" s="131"/>
      <c r="I2" s="131"/>
      <c r="J2" s="132"/>
    </row>
    <row r="3" spans="1:10" s="35" customFormat="1" ht="13.5">
      <c r="A3" s="36"/>
      <c r="B3" s="146" t="s">
        <v>28</v>
      </c>
      <c r="C3" s="147"/>
      <c r="D3" s="81" t="s">
        <v>28</v>
      </c>
      <c r="E3" s="12" t="s">
        <v>28</v>
      </c>
      <c r="F3" s="130" t="s">
        <v>15</v>
      </c>
      <c r="G3" s="131"/>
      <c r="H3" s="131"/>
      <c r="I3" s="131"/>
      <c r="J3" s="132"/>
    </row>
    <row r="4" spans="1:10" ht="13.5" customHeight="1">
      <c r="A4" s="37"/>
      <c r="B4" s="148" t="s">
        <v>97</v>
      </c>
      <c r="C4" s="149"/>
      <c r="D4" s="82" t="s">
        <v>98</v>
      </c>
      <c r="E4" s="12" t="s">
        <v>100</v>
      </c>
      <c r="F4" s="13"/>
      <c r="G4" s="14"/>
      <c r="H4" s="14"/>
      <c r="I4" s="14"/>
      <c r="J4" s="15"/>
    </row>
    <row r="5" spans="1:10" s="17" customFormat="1" ht="75" customHeight="1" thickBot="1">
      <c r="A5" s="38" t="s">
        <v>16</v>
      </c>
      <c r="B5" s="6" t="s">
        <v>97</v>
      </c>
      <c r="C5" s="6" t="s">
        <v>99</v>
      </c>
      <c r="D5" s="6" t="s">
        <v>98</v>
      </c>
      <c r="E5" s="6" t="s">
        <v>100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9">
        <v>118</v>
      </c>
      <c r="C7" s="27">
        <v>52</v>
      </c>
      <c r="D7" s="84">
        <v>161</v>
      </c>
      <c r="E7" s="26">
        <v>165</v>
      </c>
      <c r="F7" s="27">
        <v>885</v>
      </c>
      <c r="G7" s="27">
        <v>19</v>
      </c>
      <c r="H7" s="56">
        <f aca="true" t="shared" si="0" ref="H7:H16">IF(G7&lt;&gt;0,G7+F7,"")</f>
        <v>904</v>
      </c>
      <c r="I7" s="27">
        <v>202</v>
      </c>
      <c r="J7" s="28">
        <f aca="true" t="shared" si="1" ref="J7:J16">IF(I7&lt;&gt;0,I7/H7,"")</f>
        <v>0.2234513274336283</v>
      </c>
    </row>
    <row r="8" spans="1:10" s="21" customFormat="1" ht="13.5">
      <c r="A8" s="1">
        <v>2</v>
      </c>
      <c r="B8" s="41">
        <v>370</v>
      </c>
      <c r="C8" s="31">
        <v>169</v>
      </c>
      <c r="D8" s="85">
        <v>486</v>
      </c>
      <c r="E8" s="30">
        <v>493</v>
      </c>
      <c r="F8" s="31">
        <v>1811</v>
      </c>
      <c r="G8" s="31">
        <v>38</v>
      </c>
      <c r="H8" s="57">
        <f t="shared" si="0"/>
        <v>1849</v>
      </c>
      <c r="I8" s="31">
        <v>642</v>
      </c>
      <c r="J8" s="28">
        <f t="shared" si="1"/>
        <v>0.3472147106544078</v>
      </c>
    </row>
    <row r="9" spans="1:10" s="21" customFormat="1" ht="13.5">
      <c r="A9" s="1">
        <v>3</v>
      </c>
      <c r="B9" s="41">
        <v>107</v>
      </c>
      <c r="C9" s="31">
        <v>52</v>
      </c>
      <c r="D9" s="85">
        <v>136</v>
      </c>
      <c r="E9" s="30">
        <v>141</v>
      </c>
      <c r="F9" s="31">
        <v>840</v>
      </c>
      <c r="G9" s="31">
        <v>8</v>
      </c>
      <c r="H9" s="57">
        <f t="shared" si="0"/>
        <v>848</v>
      </c>
      <c r="I9" s="31">
        <v>185</v>
      </c>
      <c r="J9" s="28">
        <f t="shared" si="1"/>
        <v>0.21816037735849056</v>
      </c>
    </row>
    <row r="10" spans="1:10" s="21" customFormat="1" ht="13.5">
      <c r="A10" s="1">
        <v>4</v>
      </c>
      <c r="B10" s="41">
        <v>75</v>
      </c>
      <c r="C10" s="31">
        <v>42</v>
      </c>
      <c r="D10" s="85">
        <v>108</v>
      </c>
      <c r="E10" s="30">
        <v>108</v>
      </c>
      <c r="F10" s="31">
        <v>511</v>
      </c>
      <c r="G10" s="31">
        <v>8</v>
      </c>
      <c r="H10" s="57">
        <f t="shared" si="0"/>
        <v>519</v>
      </c>
      <c r="I10" s="31">
        <v>135</v>
      </c>
      <c r="J10" s="28">
        <f t="shared" si="1"/>
        <v>0.26011560693641617</v>
      </c>
    </row>
    <row r="11" spans="1:10" s="21" customFormat="1" ht="13.5">
      <c r="A11" s="1">
        <v>5</v>
      </c>
      <c r="B11" s="41">
        <v>303</v>
      </c>
      <c r="C11" s="31">
        <v>181</v>
      </c>
      <c r="D11" s="85">
        <v>440</v>
      </c>
      <c r="E11" s="30">
        <v>447</v>
      </c>
      <c r="F11" s="31">
        <v>1513</v>
      </c>
      <c r="G11" s="31">
        <v>46</v>
      </c>
      <c r="H11" s="57">
        <f t="shared" si="0"/>
        <v>1559</v>
      </c>
      <c r="I11" s="31">
        <v>581</v>
      </c>
      <c r="J11" s="28">
        <f t="shared" si="1"/>
        <v>0.372674791533034</v>
      </c>
    </row>
    <row r="12" spans="1:10" s="21" customFormat="1" ht="13.5">
      <c r="A12" s="1">
        <v>6</v>
      </c>
      <c r="B12" s="41">
        <v>263</v>
      </c>
      <c r="C12" s="31">
        <v>92</v>
      </c>
      <c r="D12" s="85">
        <v>328</v>
      </c>
      <c r="E12" s="30">
        <v>331</v>
      </c>
      <c r="F12" s="31">
        <v>1205</v>
      </c>
      <c r="G12" s="31">
        <v>36</v>
      </c>
      <c r="H12" s="57">
        <f t="shared" si="0"/>
        <v>1241</v>
      </c>
      <c r="I12" s="31">
        <v>423</v>
      </c>
      <c r="J12" s="28">
        <f t="shared" si="1"/>
        <v>0.3408541498791297</v>
      </c>
    </row>
    <row r="13" spans="1:10" s="43" customFormat="1" ht="13.5">
      <c r="A13" s="1">
        <v>7</v>
      </c>
      <c r="B13" s="41">
        <v>77</v>
      </c>
      <c r="C13" s="31">
        <v>34</v>
      </c>
      <c r="D13" s="85">
        <v>103</v>
      </c>
      <c r="E13" s="30">
        <v>103</v>
      </c>
      <c r="F13" s="31">
        <v>286</v>
      </c>
      <c r="G13" s="31">
        <v>9</v>
      </c>
      <c r="H13" s="57">
        <f t="shared" si="0"/>
        <v>295</v>
      </c>
      <c r="I13" s="31">
        <v>144</v>
      </c>
      <c r="J13" s="28">
        <f t="shared" si="1"/>
        <v>0.488135593220339</v>
      </c>
    </row>
    <row r="14" spans="1:10" s="43" customFormat="1" ht="13.5">
      <c r="A14" s="1">
        <v>8</v>
      </c>
      <c r="B14" s="41">
        <v>340</v>
      </c>
      <c r="C14" s="31">
        <v>179</v>
      </c>
      <c r="D14" s="85">
        <v>460</v>
      </c>
      <c r="E14" s="30">
        <v>469</v>
      </c>
      <c r="F14" s="31">
        <v>1501</v>
      </c>
      <c r="G14" s="31">
        <v>47</v>
      </c>
      <c r="H14" s="57">
        <f t="shared" si="0"/>
        <v>1548</v>
      </c>
      <c r="I14" s="31">
        <v>612</v>
      </c>
      <c r="J14" s="28">
        <f t="shared" si="1"/>
        <v>0.3953488372093023</v>
      </c>
    </row>
    <row r="15" spans="1:10" s="43" customFormat="1" ht="13.5">
      <c r="A15" s="1">
        <v>9</v>
      </c>
      <c r="B15" s="44">
        <v>195</v>
      </c>
      <c r="C15" s="29">
        <v>153</v>
      </c>
      <c r="D15" s="85">
        <v>313</v>
      </c>
      <c r="E15" s="30">
        <v>315</v>
      </c>
      <c r="F15" s="31">
        <v>1071</v>
      </c>
      <c r="G15" s="31">
        <v>26</v>
      </c>
      <c r="H15" s="57">
        <f t="shared" si="0"/>
        <v>1097</v>
      </c>
      <c r="I15" s="31">
        <v>422</v>
      </c>
      <c r="J15" s="28">
        <f t="shared" si="1"/>
        <v>0.3846855059252507</v>
      </c>
    </row>
    <row r="16" spans="1:10" s="43" customFormat="1" ht="13.5">
      <c r="A16" s="1">
        <v>10</v>
      </c>
      <c r="B16" s="87">
        <v>37</v>
      </c>
      <c r="C16" s="88">
        <v>19</v>
      </c>
      <c r="D16" s="85">
        <v>62</v>
      </c>
      <c r="E16" s="30">
        <v>61</v>
      </c>
      <c r="F16" s="31">
        <v>211</v>
      </c>
      <c r="G16" s="31">
        <v>8</v>
      </c>
      <c r="H16" s="57">
        <f t="shared" si="0"/>
        <v>219</v>
      </c>
      <c r="I16" s="31">
        <v>76</v>
      </c>
      <c r="J16" s="28">
        <f t="shared" si="1"/>
        <v>0.3470319634703196</v>
      </c>
    </row>
    <row r="17" spans="1:10" ht="13.5">
      <c r="A17" s="9" t="s">
        <v>0</v>
      </c>
      <c r="B17" s="25">
        <f aca="true" t="shared" si="2" ref="B17:I17">SUM(B7:B16)</f>
        <v>1885</v>
      </c>
      <c r="C17" s="25">
        <f t="shared" si="2"/>
        <v>973</v>
      </c>
      <c r="D17" s="25">
        <f t="shared" si="2"/>
        <v>2597</v>
      </c>
      <c r="E17" s="25">
        <f t="shared" si="2"/>
        <v>2633</v>
      </c>
      <c r="F17" s="25">
        <f t="shared" si="2"/>
        <v>9834</v>
      </c>
      <c r="G17" s="25">
        <f t="shared" si="2"/>
        <v>245</v>
      </c>
      <c r="H17" s="25">
        <f t="shared" si="2"/>
        <v>10079</v>
      </c>
      <c r="I17" s="25">
        <f t="shared" si="2"/>
        <v>3422</v>
      </c>
      <c r="J17" s="109">
        <f>IF(I17&lt;&gt;0,I17/H17,"")</f>
        <v>0.3395178093064788</v>
      </c>
    </row>
    <row r="18" ht="13.5">
      <c r="A18" s="45"/>
    </row>
    <row r="19" spans="1:9" ht="13.5">
      <c r="A19" s="45"/>
      <c r="F19" s="145" t="s">
        <v>63</v>
      </c>
      <c r="G19" s="145"/>
      <c r="H19" s="145"/>
      <c r="I19" s="110">
        <v>771</v>
      </c>
    </row>
  </sheetData>
  <sheetProtection selectLockedCells="1"/>
  <mergeCells count="8">
    <mergeCell ref="F19:H19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9.28125" style="24" bestFit="1" customWidth="1"/>
    <col min="2" max="11" width="8.71093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3"/>
      <c r="B1" s="146"/>
      <c r="C1" s="150"/>
      <c r="D1" s="150"/>
      <c r="E1" s="150"/>
      <c r="F1" s="150"/>
      <c r="G1" s="150"/>
      <c r="H1" s="150"/>
      <c r="I1" s="133" t="s">
        <v>32</v>
      </c>
      <c r="J1" s="133"/>
      <c r="K1" s="133"/>
    </row>
    <row r="2" spans="1:11" s="35" customFormat="1" ht="13.5">
      <c r="A2" s="34"/>
      <c r="B2" s="127" t="s">
        <v>54</v>
      </c>
      <c r="C2" s="128"/>
      <c r="D2" s="128"/>
      <c r="E2" s="128"/>
      <c r="F2" s="128"/>
      <c r="G2" s="128"/>
      <c r="H2" s="128"/>
      <c r="I2" s="130" t="s">
        <v>33</v>
      </c>
      <c r="J2" s="131"/>
      <c r="K2" s="132"/>
    </row>
    <row r="3" spans="1:11" s="35" customFormat="1" ht="13.5">
      <c r="A3" s="34"/>
      <c r="B3" s="151" t="s">
        <v>26</v>
      </c>
      <c r="C3" s="152"/>
      <c r="D3" s="151" t="s">
        <v>17</v>
      </c>
      <c r="E3" s="153"/>
      <c r="F3" s="152"/>
      <c r="G3" s="151" t="s">
        <v>18</v>
      </c>
      <c r="H3" s="152"/>
      <c r="I3" s="151" t="s">
        <v>106</v>
      </c>
      <c r="J3" s="152"/>
      <c r="K3" s="66" t="s">
        <v>49</v>
      </c>
    </row>
    <row r="4" spans="1:11" ht="13.5">
      <c r="A4" s="47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8" t="s">
        <v>16</v>
      </c>
      <c r="B5" s="4" t="s">
        <v>101</v>
      </c>
      <c r="C5" s="4" t="s">
        <v>55</v>
      </c>
      <c r="D5" s="5" t="s">
        <v>102</v>
      </c>
      <c r="E5" s="5" t="s">
        <v>103</v>
      </c>
      <c r="F5" s="5" t="s">
        <v>104</v>
      </c>
      <c r="G5" s="5" t="s">
        <v>57</v>
      </c>
      <c r="H5" s="5" t="s">
        <v>105</v>
      </c>
      <c r="I5" s="4" t="s">
        <v>116</v>
      </c>
      <c r="J5" s="4" t="s">
        <v>117</v>
      </c>
      <c r="K5" s="4" t="s">
        <v>118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76">
        <v>1</v>
      </c>
      <c r="B7" s="39">
        <v>106</v>
      </c>
      <c r="C7" s="27">
        <v>68</v>
      </c>
      <c r="D7" s="39">
        <v>19</v>
      </c>
      <c r="E7" s="39">
        <v>74</v>
      </c>
      <c r="F7" s="27">
        <v>92</v>
      </c>
      <c r="G7" s="39">
        <v>113</v>
      </c>
      <c r="H7" s="27">
        <v>55</v>
      </c>
      <c r="I7" s="39">
        <v>111</v>
      </c>
      <c r="J7" s="27">
        <v>53</v>
      </c>
      <c r="K7" s="26">
        <v>153</v>
      </c>
    </row>
    <row r="8" spans="1:11" s="21" customFormat="1" ht="13.5">
      <c r="A8" s="76">
        <v>2</v>
      </c>
      <c r="B8" s="41">
        <v>349</v>
      </c>
      <c r="C8" s="31">
        <v>234</v>
      </c>
      <c r="D8" s="41">
        <v>37</v>
      </c>
      <c r="E8" s="41">
        <v>259</v>
      </c>
      <c r="F8" s="31">
        <v>314</v>
      </c>
      <c r="G8" s="41">
        <v>365</v>
      </c>
      <c r="H8" s="31">
        <v>200</v>
      </c>
      <c r="I8" s="41">
        <v>353</v>
      </c>
      <c r="J8" s="31">
        <v>193</v>
      </c>
      <c r="K8" s="30">
        <v>491</v>
      </c>
    </row>
    <row r="9" spans="1:11" s="21" customFormat="1" ht="13.5">
      <c r="A9" s="76">
        <v>3</v>
      </c>
      <c r="B9" s="41">
        <v>97</v>
      </c>
      <c r="C9" s="31">
        <v>60</v>
      </c>
      <c r="D9" s="41">
        <v>18</v>
      </c>
      <c r="E9" s="41">
        <v>77</v>
      </c>
      <c r="F9" s="31">
        <v>78</v>
      </c>
      <c r="G9" s="41">
        <v>97</v>
      </c>
      <c r="H9" s="31">
        <v>51</v>
      </c>
      <c r="I9" s="41">
        <v>89</v>
      </c>
      <c r="J9" s="31">
        <v>57</v>
      </c>
      <c r="K9" s="30">
        <v>128</v>
      </c>
    </row>
    <row r="10" spans="1:11" s="21" customFormat="1" ht="13.5">
      <c r="A10" s="76">
        <v>4</v>
      </c>
      <c r="B10" s="41">
        <v>66</v>
      </c>
      <c r="C10" s="31">
        <v>50</v>
      </c>
      <c r="D10" s="41">
        <v>15</v>
      </c>
      <c r="E10" s="41">
        <v>52</v>
      </c>
      <c r="F10" s="31">
        <v>65</v>
      </c>
      <c r="G10" s="41">
        <v>81</v>
      </c>
      <c r="H10" s="31">
        <v>36</v>
      </c>
      <c r="I10" s="41">
        <v>61</v>
      </c>
      <c r="J10" s="31">
        <v>49</v>
      </c>
      <c r="K10" s="30">
        <v>100</v>
      </c>
    </row>
    <row r="11" spans="1:11" s="21" customFormat="1" ht="13.5">
      <c r="A11" s="76">
        <v>5</v>
      </c>
      <c r="B11" s="44">
        <v>382</v>
      </c>
      <c r="C11" s="29">
        <v>149</v>
      </c>
      <c r="D11" s="44">
        <v>36</v>
      </c>
      <c r="E11" s="44">
        <v>303</v>
      </c>
      <c r="F11" s="29">
        <v>204</v>
      </c>
      <c r="G11" s="44">
        <v>296</v>
      </c>
      <c r="H11" s="29">
        <v>205</v>
      </c>
      <c r="I11" s="44">
        <v>238</v>
      </c>
      <c r="J11" s="29">
        <v>233</v>
      </c>
      <c r="K11" s="30">
        <v>425</v>
      </c>
    </row>
    <row r="12" spans="1:11" s="21" customFormat="1" ht="13.5">
      <c r="A12" s="76">
        <v>6</v>
      </c>
      <c r="B12" s="44">
        <v>253</v>
      </c>
      <c r="C12" s="29">
        <v>121</v>
      </c>
      <c r="D12" s="44">
        <v>29</v>
      </c>
      <c r="E12" s="44">
        <v>197</v>
      </c>
      <c r="F12" s="29">
        <v>169</v>
      </c>
      <c r="G12" s="44">
        <v>215</v>
      </c>
      <c r="H12" s="29">
        <v>138</v>
      </c>
      <c r="I12" s="41">
        <v>170</v>
      </c>
      <c r="J12" s="31">
        <v>166</v>
      </c>
      <c r="K12" s="30">
        <v>317</v>
      </c>
    </row>
    <row r="13" spans="1:11" s="43" customFormat="1" ht="13.5">
      <c r="A13" s="76">
        <v>7</v>
      </c>
      <c r="B13" s="44">
        <v>101</v>
      </c>
      <c r="C13" s="29">
        <v>37</v>
      </c>
      <c r="D13" s="44">
        <v>2</v>
      </c>
      <c r="E13" s="44">
        <v>100</v>
      </c>
      <c r="F13" s="29">
        <v>37</v>
      </c>
      <c r="G13" s="44">
        <v>81</v>
      </c>
      <c r="H13" s="29">
        <v>51</v>
      </c>
      <c r="I13" s="41">
        <v>64</v>
      </c>
      <c r="J13" s="31">
        <v>69</v>
      </c>
      <c r="K13" s="30">
        <v>123</v>
      </c>
    </row>
    <row r="14" spans="1:11" ht="13.5">
      <c r="A14" s="76">
        <v>8</v>
      </c>
      <c r="B14" s="44">
        <v>367</v>
      </c>
      <c r="C14" s="29">
        <v>175</v>
      </c>
      <c r="D14" s="44">
        <v>36</v>
      </c>
      <c r="E14" s="44">
        <v>312</v>
      </c>
      <c r="F14" s="29">
        <v>213</v>
      </c>
      <c r="G14" s="44">
        <v>319</v>
      </c>
      <c r="H14" s="29">
        <v>193</v>
      </c>
      <c r="I14" s="41">
        <v>262</v>
      </c>
      <c r="J14" s="31">
        <v>238</v>
      </c>
      <c r="K14" s="30">
        <v>446</v>
      </c>
    </row>
    <row r="15" spans="1:11" ht="13.5">
      <c r="A15" s="76">
        <v>9</v>
      </c>
      <c r="B15" s="90">
        <v>185</v>
      </c>
      <c r="C15" s="91">
        <v>200</v>
      </c>
      <c r="D15" s="44">
        <v>20</v>
      </c>
      <c r="E15" s="44">
        <v>197</v>
      </c>
      <c r="F15" s="29">
        <v>184</v>
      </c>
      <c r="G15" s="90">
        <v>263</v>
      </c>
      <c r="H15" s="91">
        <v>98</v>
      </c>
      <c r="I15" s="44">
        <v>178</v>
      </c>
      <c r="J15" s="29">
        <v>152</v>
      </c>
      <c r="K15" s="30">
        <v>316</v>
      </c>
    </row>
    <row r="16" spans="1:11" ht="13.5">
      <c r="A16" s="76">
        <v>10</v>
      </c>
      <c r="B16" s="87">
        <v>35</v>
      </c>
      <c r="C16" s="88">
        <v>35</v>
      </c>
      <c r="D16" s="44">
        <v>2</v>
      </c>
      <c r="E16" s="87">
        <v>38</v>
      </c>
      <c r="F16" s="88">
        <v>29</v>
      </c>
      <c r="G16" s="87">
        <v>49</v>
      </c>
      <c r="H16" s="88">
        <v>14</v>
      </c>
      <c r="I16" s="87">
        <v>30</v>
      </c>
      <c r="J16" s="88">
        <v>33</v>
      </c>
      <c r="K16" s="30">
        <v>59</v>
      </c>
    </row>
    <row r="17" spans="1:11" ht="13.5">
      <c r="A17" s="9" t="s">
        <v>0</v>
      </c>
      <c r="B17" s="75">
        <f aca="true" t="shared" si="0" ref="B17:K17">SUM(B7:B16)</f>
        <v>1941</v>
      </c>
      <c r="C17" s="25">
        <f t="shared" si="0"/>
        <v>1129</v>
      </c>
      <c r="D17" s="25">
        <f t="shared" si="0"/>
        <v>214</v>
      </c>
      <c r="E17" s="25">
        <f t="shared" si="0"/>
        <v>1609</v>
      </c>
      <c r="F17" s="25">
        <f t="shared" si="0"/>
        <v>1385</v>
      </c>
      <c r="G17" s="25">
        <f t="shared" si="0"/>
        <v>1879</v>
      </c>
      <c r="H17" s="25">
        <f t="shared" si="0"/>
        <v>1041</v>
      </c>
      <c r="I17" s="25">
        <f t="shared" si="0"/>
        <v>1556</v>
      </c>
      <c r="J17" s="25">
        <f t="shared" si="0"/>
        <v>1243</v>
      </c>
      <c r="K17" s="25">
        <f t="shared" si="0"/>
        <v>2558</v>
      </c>
    </row>
  </sheetData>
  <sheetProtection selectLockedCells="1"/>
  <mergeCells count="8">
    <mergeCell ref="I1:K1"/>
    <mergeCell ref="B1:H1"/>
    <mergeCell ref="B2:H2"/>
    <mergeCell ref="B3:C3"/>
    <mergeCell ref="D3:F3"/>
    <mergeCell ref="I2:K2"/>
    <mergeCell ref="G3:H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4">
      <selection activeCell="I21" sqref="I21"/>
    </sheetView>
  </sheetViews>
  <sheetFormatPr defaultColWidth="9.140625" defaultRowHeight="12.75"/>
  <cols>
    <col min="1" max="1" width="9.28125" style="24" bestFit="1" customWidth="1"/>
    <col min="2" max="2" width="8.7109375" style="24" customWidth="1"/>
    <col min="3" max="3" width="8.7109375" style="16" customWidth="1"/>
    <col min="4" max="4" width="10.28125" style="16" bestFit="1" customWidth="1"/>
    <col min="5" max="5" width="9.28125" style="16" bestFit="1" customWidth="1"/>
    <col min="6" max="6" width="8.7109375" style="16" bestFit="1" customWidth="1"/>
    <col min="7" max="7" width="9.7109375" style="16" customWidth="1"/>
    <col min="8" max="8" width="10.7109375" style="16" bestFit="1" customWidth="1"/>
    <col min="9" max="9" width="10.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3.5">
      <c r="A1" s="33"/>
      <c r="B1" s="140" t="s">
        <v>35</v>
      </c>
      <c r="C1" s="142"/>
      <c r="D1" s="74"/>
      <c r="E1" s="83"/>
      <c r="F1" s="61"/>
      <c r="G1" s="154" t="s">
        <v>64</v>
      </c>
      <c r="H1" s="155"/>
      <c r="I1" s="155"/>
      <c r="J1" s="155"/>
      <c r="K1" s="155"/>
      <c r="L1" s="156"/>
    </row>
    <row r="2" spans="1:12" ht="13.5">
      <c r="A2" s="34"/>
      <c r="B2" s="130" t="s">
        <v>34</v>
      </c>
      <c r="C2" s="132"/>
      <c r="D2" s="65" t="s">
        <v>32</v>
      </c>
      <c r="E2" s="79" t="s">
        <v>32</v>
      </c>
      <c r="F2" s="65" t="s">
        <v>32</v>
      </c>
      <c r="G2" s="157" t="s">
        <v>65</v>
      </c>
      <c r="H2" s="158"/>
      <c r="I2" s="158"/>
      <c r="J2" s="158"/>
      <c r="K2" s="158"/>
      <c r="L2" s="159"/>
    </row>
    <row r="3" spans="1:12" ht="13.5">
      <c r="A3" s="34"/>
      <c r="B3" s="130" t="s">
        <v>21</v>
      </c>
      <c r="C3" s="132"/>
      <c r="D3" s="8" t="s">
        <v>11</v>
      </c>
      <c r="E3" s="51" t="s">
        <v>36</v>
      </c>
      <c r="F3" s="8" t="s">
        <v>37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  <c r="L3" s="10" t="s">
        <v>28</v>
      </c>
    </row>
    <row r="4" spans="1:12" ht="13.5">
      <c r="A4" s="47"/>
      <c r="B4" s="2" t="s">
        <v>4</v>
      </c>
      <c r="C4" s="2" t="s">
        <v>4</v>
      </c>
      <c r="D4" s="3" t="s">
        <v>4</v>
      </c>
      <c r="E4" s="3" t="s">
        <v>4</v>
      </c>
      <c r="F4" s="3" t="s">
        <v>4</v>
      </c>
      <c r="G4" s="11" t="s">
        <v>60</v>
      </c>
      <c r="H4" s="11" t="s">
        <v>107</v>
      </c>
      <c r="I4" s="11" t="s">
        <v>61</v>
      </c>
      <c r="J4" s="11" t="s">
        <v>62</v>
      </c>
      <c r="K4" s="11" t="s">
        <v>108</v>
      </c>
      <c r="L4" s="11" t="s">
        <v>109</v>
      </c>
    </row>
    <row r="5" spans="1:12" ht="87.75" thickBot="1">
      <c r="A5" s="48" t="s">
        <v>16</v>
      </c>
      <c r="B5" s="4" t="s">
        <v>119</v>
      </c>
      <c r="C5" s="4" t="s">
        <v>137</v>
      </c>
      <c r="D5" s="5" t="s">
        <v>120</v>
      </c>
      <c r="E5" s="5" t="s">
        <v>121</v>
      </c>
      <c r="F5" s="4" t="s">
        <v>122</v>
      </c>
      <c r="G5" s="6" t="s">
        <v>66</v>
      </c>
      <c r="H5" s="6" t="s">
        <v>110</v>
      </c>
      <c r="I5" s="6" t="s">
        <v>58</v>
      </c>
      <c r="J5" s="6" t="s">
        <v>59</v>
      </c>
      <c r="K5" s="6" t="s">
        <v>111</v>
      </c>
      <c r="L5" s="6" t="s">
        <v>112</v>
      </c>
    </row>
    <row r="6" spans="1:12" ht="14.25" thickBot="1">
      <c r="A6" s="18"/>
      <c r="B6" s="58"/>
      <c r="C6" s="58"/>
      <c r="D6" s="19"/>
      <c r="E6" s="19"/>
      <c r="F6" s="19"/>
      <c r="G6" s="54"/>
      <c r="H6" s="50"/>
      <c r="I6" s="50"/>
      <c r="J6" s="54"/>
      <c r="K6" s="54"/>
      <c r="L6" s="55"/>
    </row>
    <row r="7" spans="1:12" ht="13.5">
      <c r="A7" s="76">
        <v>1</v>
      </c>
      <c r="B7" s="111">
        <v>52</v>
      </c>
      <c r="C7" s="115">
        <v>110</v>
      </c>
      <c r="D7" s="26">
        <v>156</v>
      </c>
      <c r="E7" s="39">
        <v>146</v>
      </c>
      <c r="F7" s="26">
        <v>146</v>
      </c>
      <c r="G7" s="49">
        <v>164</v>
      </c>
      <c r="H7" s="26">
        <v>159</v>
      </c>
      <c r="I7" s="26">
        <v>161</v>
      </c>
      <c r="J7" s="26">
        <v>158</v>
      </c>
      <c r="K7" s="26">
        <v>159</v>
      </c>
      <c r="L7" s="116">
        <v>160</v>
      </c>
    </row>
    <row r="8" spans="1:12" ht="13.5">
      <c r="A8" s="76">
        <v>2</v>
      </c>
      <c r="B8" s="113">
        <v>174</v>
      </c>
      <c r="C8" s="117">
        <v>372</v>
      </c>
      <c r="D8" s="30">
        <v>507</v>
      </c>
      <c r="E8" s="41">
        <v>493</v>
      </c>
      <c r="F8" s="30">
        <v>495</v>
      </c>
      <c r="G8" s="100">
        <v>494</v>
      </c>
      <c r="H8" s="30">
        <v>489</v>
      </c>
      <c r="I8" s="30">
        <v>489</v>
      </c>
      <c r="J8" s="30">
        <v>488</v>
      </c>
      <c r="K8" s="30">
        <v>484</v>
      </c>
      <c r="L8" s="118">
        <v>491</v>
      </c>
    </row>
    <row r="9" spans="1:12" ht="13.5">
      <c r="A9" s="76">
        <v>3</v>
      </c>
      <c r="B9" s="113">
        <v>47</v>
      </c>
      <c r="C9" s="117">
        <v>104</v>
      </c>
      <c r="D9" s="30">
        <v>131</v>
      </c>
      <c r="E9" s="41">
        <v>135</v>
      </c>
      <c r="F9" s="30">
        <v>133</v>
      </c>
      <c r="G9" s="100">
        <v>137</v>
      </c>
      <c r="H9" s="30">
        <v>137</v>
      </c>
      <c r="I9" s="30">
        <v>136</v>
      </c>
      <c r="J9" s="30">
        <v>134</v>
      </c>
      <c r="K9" s="30">
        <v>134</v>
      </c>
      <c r="L9" s="118">
        <v>139</v>
      </c>
    </row>
    <row r="10" spans="1:12" ht="13.5">
      <c r="A10" s="76">
        <v>4</v>
      </c>
      <c r="B10" s="113">
        <v>35</v>
      </c>
      <c r="C10" s="117">
        <v>78</v>
      </c>
      <c r="D10" s="30">
        <v>101</v>
      </c>
      <c r="E10" s="41">
        <v>101</v>
      </c>
      <c r="F10" s="30">
        <v>102</v>
      </c>
      <c r="G10" s="100">
        <v>109</v>
      </c>
      <c r="H10" s="30">
        <v>107</v>
      </c>
      <c r="I10" s="30">
        <v>108</v>
      </c>
      <c r="J10" s="30">
        <v>106</v>
      </c>
      <c r="K10" s="30">
        <v>107</v>
      </c>
      <c r="L10" s="118">
        <v>107</v>
      </c>
    </row>
    <row r="11" spans="1:12" ht="13.5">
      <c r="A11" s="76">
        <v>5</v>
      </c>
      <c r="B11" s="113">
        <v>146</v>
      </c>
      <c r="C11" s="117">
        <v>336</v>
      </c>
      <c r="D11" s="30">
        <v>449</v>
      </c>
      <c r="E11" s="44">
        <v>434</v>
      </c>
      <c r="F11" s="30">
        <v>432</v>
      </c>
      <c r="G11" s="71">
        <v>449</v>
      </c>
      <c r="H11" s="67">
        <v>441</v>
      </c>
      <c r="I11" s="67">
        <v>440</v>
      </c>
      <c r="J11" s="67">
        <v>443</v>
      </c>
      <c r="K11" s="67">
        <v>436</v>
      </c>
      <c r="L11" s="119">
        <v>445</v>
      </c>
    </row>
    <row r="12" spans="1:12" ht="13.5">
      <c r="A12" s="76">
        <v>6</v>
      </c>
      <c r="B12" s="113">
        <v>101</v>
      </c>
      <c r="C12" s="117">
        <v>241</v>
      </c>
      <c r="D12" s="30">
        <v>320</v>
      </c>
      <c r="E12" s="44">
        <v>319</v>
      </c>
      <c r="F12" s="30">
        <v>319</v>
      </c>
      <c r="G12" s="71">
        <v>331</v>
      </c>
      <c r="H12" s="67">
        <v>336</v>
      </c>
      <c r="I12" s="67">
        <v>335</v>
      </c>
      <c r="J12" s="67">
        <v>333</v>
      </c>
      <c r="K12" s="67">
        <v>329</v>
      </c>
      <c r="L12" s="119">
        <v>339</v>
      </c>
    </row>
    <row r="13" spans="1:12" ht="13.5">
      <c r="A13" s="76">
        <v>7</v>
      </c>
      <c r="B13" s="113">
        <v>34</v>
      </c>
      <c r="C13" s="117">
        <v>101</v>
      </c>
      <c r="D13" s="30">
        <v>122</v>
      </c>
      <c r="E13" s="44">
        <v>113</v>
      </c>
      <c r="F13" s="30">
        <v>121</v>
      </c>
      <c r="G13" s="71">
        <v>102</v>
      </c>
      <c r="H13" s="67">
        <v>100</v>
      </c>
      <c r="I13" s="67">
        <v>100</v>
      </c>
      <c r="J13" s="67">
        <v>100</v>
      </c>
      <c r="K13" s="67">
        <v>99</v>
      </c>
      <c r="L13" s="119">
        <v>105</v>
      </c>
    </row>
    <row r="14" spans="1:12" ht="13.5">
      <c r="A14" s="76">
        <v>8</v>
      </c>
      <c r="B14" s="113">
        <v>173</v>
      </c>
      <c r="C14" s="117">
        <v>337</v>
      </c>
      <c r="D14" s="30">
        <v>460</v>
      </c>
      <c r="E14" s="44">
        <v>447</v>
      </c>
      <c r="F14" s="30">
        <v>447</v>
      </c>
      <c r="G14" s="71">
        <v>461</v>
      </c>
      <c r="H14" s="67">
        <v>459</v>
      </c>
      <c r="I14" s="67">
        <v>459</v>
      </c>
      <c r="J14" s="67">
        <v>459</v>
      </c>
      <c r="K14" s="67">
        <v>459</v>
      </c>
      <c r="L14" s="119">
        <v>469</v>
      </c>
    </row>
    <row r="15" spans="1:12" ht="13.5">
      <c r="A15" s="76">
        <v>9</v>
      </c>
      <c r="B15" s="113">
        <v>163</v>
      </c>
      <c r="C15" s="117">
        <v>188</v>
      </c>
      <c r="D15" s="30">
        <v>312</v>
      </c>
      <c r="E15" s="44">
        <v>309</v>
      </c>
      <c r="F15" s="30">
        <v>314</v>
      </c>
      <c r="G15" s="71">
        <v>315</v>
      </c>
      <c r="H15" s="89">
        <v>319</v>
      </c>
      <c r="I15" s="89">
        <v>311</v>
      </c>
      <c r="J15" s="89">
        <v>309</v>
      </c>
      <c r="K15" s="89">
        <v>308</v>
      </c>
      <c r="L15" s="121">
        <v>311</v>
      </c>
    </row>
    <row r="16" spans="1:12" ht="13.5">
      <c r="A16" s="76">
        <v>10</v>
      </c>
      <c r="B16" s="120">
        <v>28</v>
      </c>
      <c r="C16" s="117">
        <v>36</v>
      </c>
      <c r="D16" s="30">
        <v>61</v>
      </c>
      <c r="E16" s="44">
        <v>61</v>
      </c>
      <c r="F16" s="30">
        <v>62</v>
      </c>
      <c r="G16" s="71">
        <v>59</v>
      </c>
      <c r="H16" s="68">
        <v>60</v>
      </c>
      <c r="I16" s="68">
        <v>59</v>
      </c>
      <c r="J16" s="68">
        <v>59</v>
      </c>
      <c r="K16" s="68">
        <v>59</v>
      </c>
      <c r="L16" s="122">
        <v>59</v>
      </c>
    </row>
    <row r="17" spans="1:12" ht="13.5">
      <c r="A17" s="9" t="s">
        <v>0</v>
      </c>
      <c r="B17" s="25">
        <f>SUM(B7:B16)</f>
        <v>953</v>
      </c>
      <c r="C17" s="25">
        <f aca="true" t="shared" si="0" ref="C17:L17">SUM(C7:C16)</f>
        <v>1903</v>
      </c>
      <c r="D17" s="25">
        <f t="shared" si="0"/>
        <v>2619</v>
      </c>
      <c r="E17" s="25">
        <f t="shared" si="0"/>
        <v>2558</v>
      </c>
      <c r="F17" s="25">
        <f t="shared" si="0"/>
        <v>2571</v>
      </c>
      <c r="G17" s="25">
        <f t="shared" si="0"/>
        <v>2621</v>
      </c>
      <c r="H17" s="25">
        <f t="shared" si="0"/>
        <v>2607</v>
      </c>
      <c r="I17" s="25">
        <f t="shared" si="0"/>
        <v>2598</v>
      </c>
      <c r="J17" s="25">
        <f t="shared" si="0"/>
        <v>2589</v>
      </c>
      <c r="K17" s="25">
        <f t="shared" si="0"/>
        <v>2574</v>
      </c>
      <c r="L17" s="25">
        <f t="shared" si="0"/>
        <v>2625</v>
      </c>
    </row>
  </sheetData>
  <sheetProtection selectLockedCells="1"/>
  <mergeCells count="5">
    <mergeCell ref="B1:C1"/>
    <mergeCell ref="G1:L1"/>
    <mergeCell ref="B2:C2"/>
    <mergeCell ref="G2:L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1" sqref="E31"/>
    </sheetView>
  </sheetViews>
  <sheetFormatPr defaultColWidth="9.140625" defaultRowHeight="12.75"/>
  <cols>
    <col min="1" max="1" width="12.00390625" style="24" customWidth="1"/>
    <col min="2" max="2" width="11.00390625" style="16" customWidth="1"/>
    <col min="3" max="3" width="16.421875" style="16" customWidth="1"/>
    <col min="4" max="4" width="15.8515625" style="16" customWidth="1"/>
    <col min="5" max="5" width="10.57421875" style="16" customWidth="1"/>
    <col min="6" max="6" width="10.421875" style="16" bestFit="1" customWidth="1"/>
    <col min="7" max="7" width="9.7109375" style="16" bestFit="1" customWidth="1"/>
    <col min="8" max="8" width="13.28125" style="16" bestFit="1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51" t="s">
        <v>38</v>
      </c>
      <c r="B1" s="153"/>
      <c r="C1" s="153"/>
      <c r="D1" s="152"/>
    </row>
    <row r="2" spans="1:4" ht="14.25" thickBot="1">
      <c r="A2" s="97" t="s">
        <v>39</v>
      </c>
      <c r="B2" s="97" t="s">
        <v>40</v>
      </c>
      <c r="C2" s="103" t="s">
        <v>41</v>
      </c>
      <c r="D2" s="65" t="s">
        <v>42</v>
      </c>
    </row>
    <row r="3" spans="1:4" ht="14.25" thickBot="1">
      <c r="A3" s="18"/>
      <c r="B3" s="19"/>
      <c r="C3" s="19"/>
      <c r="D3" s="20"/>
    </row>
    <row r="4" spans="1:4" ht="13.5">
      <c r="A4" s="78">
        <v>1</v>
      </c>
      <c r="B4" s="53" t="s">
        <v>138</v>
      </c>
      <c r="C4" s="104" t="s">
        <v>136</v>
      </c>
      <c r="D4" s="123">
        <v>20</v>
      </c>
    </row>
    <row r="5" spans="1:4" ht="13.5">
      <c r="A5" s="52"/>
      <c r="B5" s="53" t="s">
        <v>50</v>
      </c>
      <c r="C5" s="98" t="s">
        <v>123</v>
      </c>
      <c r="D5" s="124">
        <v>146</v>
      </c>
    </row>
    <row r="6" spans="1:4" ht="13.5">
      <c r="A6" s="77"/>
      <c r="B6" s="23"/>
      <c r="C6" s="98"/>
      <c r="D6" s="124"/>
    </row>
    <row r="7" spans="1:4" ht="13.5">
      <c r="A7" s="77">
        <v>2</v>
      </c>
      <c r="B7" s="23" t="s">
        <v>50</v>
      </c>
      <c r="C7" s="98" t="s">
        <v>124</v>
      </c>
      <c r="D7" s="124">
        <v>179</v>
      </c>
    </row>
    <row r="8" spans="1:4" ht="13.5">
      <c r="A8" s="22"/>
      <c r="B8" s="23" t="s">
        <v>50</v>
      </c>
      <c r="C8" s="98" t="s">
        <v>104</v>
      </c>
      <c r="D8" s="124">
        <v>367</v>
      </c>
    </row>
    <row r="9" spans="1:4" ht="13.5">
      <c r="A9" s="92"/>
      <c r="B9" s="93"/>
      <c r="C9" s="98"/>
      <c r="D9" s="124"/>
    </row>
    <row r="10" spans="1:4" ht="13.5">
      <c r="A10" s="92">
        <v>3</v>
      </c>
      <c r="B10" s="93" t="s">
        <v>50</v>
      </c>
      <c r="C10" s="98" t="s">
        <v>125</v>
      </c>
      <c r="D10" s="124">
        <v>129</v>
      </c>
    </row>
    <row r="11" spans="1:4" ht="13.5">
      <c r="A11" s="92"/>
      <c r="B11" s="93"/>
      <c r="C11" s="98"/>
      <c r="D11" s="124"/>
    </row>
    <row r="12" spans="1:4" ht="13.5">
      <c r="A12" s="92">
        <v>4</v>
      </c>
      <c r="B12" s="93" t="s">
        <v>50</v>
      </c>
      <c r="C12" s="98" t="s">
        <v>120</v>
      </c>
      <c r="D12" s="124">
        <v>99</v>
      </c>
    </row>
    <row r="13" spans="1:4" ht="13.5">
      <c r="A13" s="92"/>
      <c r="B13" s="93"/>
      <c r="C13" s="98"/>
      <c r="D13" s="124"/>
    </row>
    <row r="14" spans="1:4" ht="13.5">
      <c r="A14" s="92">
        <v>5</v>
      </c>
      <c r="B14" s="93" t="s">
        <v>50</v>
      </c>
      <c r="C14" s="98" t="s">
        <v>126</v>
      </c>
      <c r="D14" s="124">
        <v>417</v>
      </c>
    </row>
    <row r="15" spans="1:4" ht="13.5">
      <c r="A15" s="92"/>
      <c r="B15" s="93"/>
      <c r="C15" s="98"/>
      <c r="D15" s="124"/>
    </row>
    <row r="16" spans="1:4" ht="13.5">
      <c r="A16" s="92">
        <v>6</v>
      </c>
      <c r="B16" s="93" t="s">
        <v>138</v>
      </c>
      <c r="C16" s="98" t="s">
        <v>127</v>
      </c>
      <c r="D16" s="124">
        <v>28</v>
      </c>
    </row>
    <row r="17" spans="1:4" ht="13.5">
      <c r="A17" s="92"/>
      <c r="B17" s="93" t="s">
        <v>50</v>
      </c>
      <c r="C17" s="98" t="s">
        <v>128</v>
      </c>
      <c r="D17" s="124">
        <v>142</v>
      </c>
    </row>
    <row r="18" spans="1:4" ht="13.5">
      <c r="A18" s="92"/>
      <c r="B18" s="93" t="s">
        <v>50</v>
      </c>
      <c r="C18" s="98" t="s">
        <v>129</v>
      </c>
      <c r="D18" s="124">
        <v>200</v>
      </c>
    </row>
    <row r="19" spans="1:4" ht="13.5">
      <c r="A19" s="92"/>
      <c r="B19" s="93"/>
      <c r="C19" s="98"/>
      <c r="D19" s="124"/>
    </row>
    <row r="20" spans="1:4" ht="13.5">
      <c r="A20" s="92">
        <v>7</v>
      </c>
      <c r="B20" s="93" t="s">
        <v>50</v>
      </c>
      <c r="C20" s="98" t="s">
        <v>130</v>
      </c>
      <c r="D20" s="124">
        <v>70</v>
      </c>
    </row>
    <row r="21" spans="1:4" ht="13.5">
      <c r="A21" s="92"/>
      <c r="B21" s="93" t="s">
        <v>50</v>
      </c>
      <c r="C21" s="98" t="s">
        <v>131</v>
      </c>
      <c r="D21" s="124">
        <v>34</v>
      </c>
    </row>
    <row r="22" spans="1:4" ht="13.5">
      <c r="A22" s="92"/>
      <c r="B22" s="93"/>
      <c r="C22" s="98"/>
      <c r="D22" s="124"/>
    </row>
    <row r="23" spans="1:4" ht="13.5">
      <c r="A23" s="92">
        <v>8</v>
      </c>
      <c r="B23" s="93" t="s">
        <v>50</v>
      </c>
      <c r="C23" s="98" t="s">
        <v>132</v>
      </c>
      <c r="D23" s="124">
        <v>202</v>
      </c>
    </row>
    <row r="24" spans="1:4" ht="13.5">
      <c r="A24" s="92"/>
      <c r="B24" s="93" t="s">
        <v>50</v>
      </c>
      <c r="C24" s="98" t="s">
        <v>133</v>
      </c>
      <c r="D24" s="124">
        <v>251</v>
      </c>
    </row>
    <row r="25" spans="1:4" ht="13.5">
      <c r="A25" s="92"/>
      <c r="B25" s="93"/>
      <c r="C25" s="101"/>
      <c r="D25" s="125"/>
    </row>
    <row r="26" spans="1:4" ht="13.5">
      <c r="A26" s="92">
        <v>9</v>
      </c>
      <c r="B26" s="93" t="s">
        <v>50</v>
      </c>
      <c r="C26" s="101" t="s">
        <v>134</v>
      </c>
      <c r="D26" s="125">
        <v>307</v>
      </c>
    </row>
    <row r="27" spans="1:4" ht="13.5">
      <c r="A27" s="92"/>
      <c r="B27" s="93"/>
      <c r="C27" s="101"/>
      <c r="D27" s="125"/>
    </row>
    <row r="28" spans="1:4" ht="13.5">
      <c r="A28" s="102">
        <v>10</v>
      </c>
      <c r="B28" s="70" t="s">
        <v>50</v>
      </c>
      <c r="C28" s="99" t="s">
        <v>135</v>
      </c>
      <c r="D28" s="126">
        <v>60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9.28125" style="24" bestFit="1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6"/>
      <c r="B1" s="137"/>
      <c r="C1" s="138"/>
      <c r="D1" s="146"/>
      <c r="E1" s="150"/>
      <c r="F1" s="150"/>
      <c r="G1" s="150"/>
      <c r="H1" s="147"/>
    </row>
    <row r="2" spans="1:8" ht="13.5">
      <c r="A2" s="73"/>
      <c r="B2" s="130" t="s">
        <v>139</v>
      </c>
      <c r="C2" s="131"/>
      <c r="D2" s="130" t="s">
        <v>14</v>
      </c>
      <c r="E2" s="131"/>
      <c r="F2" s="131"/>
      <c r="G2" s="131"/>
      <c r="H2" s="132"/>
    </row>
    <row r="3" spans="1:8" s="35" customFormat="1" ht="13.5">
      <c r="A3" s="36"/>
      <c r="B3" s="130" t="s">
        <v>140</v>
      </c>
      <c r="C3" s="131"/>
      <c r="D3" s="130" t="s">
        <v>15</v>
      </c>
      <c r="E3" s="131"/>
      <c r="F3" s="131"/>
      <c r="G3" s="131"/>
      <c r="H3" s="132"/>
    </row>
    <row r="4" spans="1:8" ht="13.5" customHeight="1">
      <c r="A4" s="37"/>
      <c r="B4" s="127" t="s">
        <v>141</v>
      </c>
      <c r="C4" s="128"/>
      <c r="D4" s="13"/>
      <c r="E4" s="14"/>
      <c r="F4" s="14"/>
      <c r="G4" s="14"/>
      <c r="H4" s="15"/>
    </row>
    <row r="5" spans="1:8" s="17" customFormat="1" ht="75" customHeight="1" thickBot="1">
      <c r="A5" s="38" t="s">
        <v>16</v>
      </c>
      <c r="B5" s="6" t="s">
        <v>113</v>
      </c>
      <c r="C5" s="94" t="s">
        <v>114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>
        <v>5</v>
      </c>
      <c r="B7" s="26">
        <v>37</v>
      </c>
      <c r="C7" s="84">
        <v>26</v>
      </c>
      <c r="D7" s="26">
        <v>191</v>
      </c>
      <c r="E7" s="27">
        <v>6</v>
      </c>
      <c r="F7" s="56">
        <v>197</v>
      </c>
      <c r="G7" s="27">
        <v>63</v>
      </c>
      <c r="H7" s="28">
        <f aca="true" t="shared" si="0" ref="H7:H14">IF(G7&lt;&gt;0,G7/F7,"")</f>
        <v>0.3197969543147208</v>
      </c>
    </row>
    <row r="8" spans="1:8" s="21" customFormat="1" ht="13.5">
      <c r="A8" s="1">
        <v>6</v>
      </c>
      <c r="B8" s="67">
        <v>4</v>
      </c>
      <c r="C8" s="107">
        <v>2</v>
      </c>
      <c r="D8" s="67">
        <v>23</v>
      </c>
      <c r="E8" s="31">
        <v>0</v>
      </c>
      <c r="F8" s="57">
        <v>23</v>
      </c>
      <c r="G8" s="31">
        <v>6</v>
      </c>
      <c r="H8" s="28">
        <f t="shared" si="0"/>
        <v>0.2608695652173913</v>
      </c>
    </row>
    <row r="9" spans="1:8" s="21" customFormat="1" ht="13.5">
      <c r="A9" s="106">
        <v>7</v>
      </c>
      <c r="B9" s="67">
        <v>58</v>
      </c>
      <c r="C9" s="107">
        <v>25</v>
      </c>
      <c r="D9" s="67">
        <v>209</v>
      </c>
      <c r="E9" s="31">
        <v>7</v>
      </c>
      <c r="F9" s="57">
        <v>216</v>
      </c>
      <c r="G9" s="31">
        <v>83</v>
      </c>
      <c r="H9" s="28">
        <f t="shared" si="0"/>
        <v>0.38425925925925924</v>
      </c>
    </row>
    <row r="10" spans="1:8" s="21" customFormat="1" ht="13.5">
      <c r="A10" s="1">
        <v>8</v>
      </c>
      <c r="B10" s="67">
        <v>173</v>
      </c>
      <c r="C10" s="107">
        <v>89</v>
      </c>
      <c r="D10" s="67">
        <v>798</v>
      </c>
      <c r="E10" s="31">
        <v>22</v>
      </c>
      <c r="F10" s="57">
        <v>820</v>
      </c>
      <c r="G10" s="31">
        <v>262</v>
      </c>
      <c r="H10" s="28">
        <f t="shared" si="0"/>
        <v>0.3195121951219512</v>
      </c>
    </row>
    <row r="11" spans="1:8" s="21" customFormat="1" ht="13.5">
      <c r="A11" s="1">
        <v>9</v>
      </c>
      <c r="B11" s="67">
        <v>168</v>
      </c>
      <c r="C11" s="107">
        <v>118</v>
      </c>
      <c r="D11" s="67">
        <v>828</v>
      </c>
      <c r="E11" s="31">
        <v>19</v>
      </c>
      <c r="F11" s="57">
        <v>847</v>
      </c>
      <c r="G11" s="31">
        <v>286</v>
      </c>
      <c r="H11" s="28">
        <f t="shared" si="0"/>
        <v>0.33766233766233766</v>
      </c>
    </row>
    <row r="12" spans="1:8" s="21" customFormat="1" ht="13.5">
      <c r="A12" s="1">
        <v>10</v>
      </c>
      <c r="B12" s="105">
        <v>10</v>
      </c>
      <c r="C12" s="108">
        <v>13</v>
      </c>
      <c r="D12" s="105">
        <v>82</v>
      </c>
      <c r="E12" s="31">
        <v>1</v>
      </c>
      <c r="F12" s="57">
        <v>83</v>
      </c>
      <c r="G12" s="31">
        <v>23</v>
      </c>
      <c r="H12" s="28">
        <f t="shared" si="0"/>
        <v>0.27710843373493976</v>
      </c>
    </row>
    <row r="13" spans="1:8" s="21" customFormat="1" ht="13.5">
      <c r="A13" s="1">
        <v>11</v>
      </c>
      <c r="B13" s="69">
        <v>124</v>
      </c>
      <c r="C13" s="108">
        <v>54</v>
      </c>
      <c r="D13" s="105">
        <v>0</v>
      </c>
      <c r="E13" s="31">
        <v>0</v>
      </c>
      <c r="F13" s="57">
        <v>0</v>
      </c>
      <c r="G13" s="31">
        <v>178</v>
      </c>
      <c r="H13" s="28">
        <v>0</v>
      </c>
    </row>
    <row r="14" spans="1:8" ht="13.5">
      <c r="A14" s="9" t="s">
        <v>0</v>
      </c>
      <c r="B14" s="25">
        <f aca="true" t="shared" si="1" ref="B14:G14">SUM(B7:B13)</f>
        <v>574</v>
      </c>
      <c r="C14" s="95">
        <f t="shared" si="1"/>
        <v>327</v>
      </c>
      <c r="D14" s="25">
        <f t="shared" si="1"/>
        <v>2131</v>
      </c>
      <c r="E14" s="25">
        <f t="shared" si="1"/>
        <v>55</v>
      </c>
      <c r="F14" s="25">
        <f t="shared" si="1"/>
        <v>2186</v>
      </c>
      <c r="G14" s="25">
        <f t="shared" si="1"/>
        <v>901</v>
      </c>
      <c r="H14" s="109">
        <f t="shared" si="0"/>
        <v>0.41216834400731933</v>
      </c>
    </row>
    <row r="15" ht="13.5">
      <c r="A15" s="45"/>
    </row>
    <row r="16" spans="1:7" ht="13.5">
      <c r="A16" s="45"/>
      <c r="D16" s="145" t="s">
        <v>63</v>
      </c>
      <c r="E16" s="145"/>
      <c r="F16" s="145"/>
      <c r="G16" s="110">
        <v>178</v>
      </c>
    </row>
  </sheetData>
  <sheetProtection selectLockedCells="1"/>
  <mergeCells count="8">
    <mergeCell ref="B3:C3"/>
    <mergeCell ref="D3:H3"/>
    <mergeCell ref="D16:F16"/>
    <mergeCell ref="B4:C4"/>
    <mergeCell ref="B1:C1"/>
    <mergeCell ref="B2:C2"/>
    <mergeCell ref="D1:H1"/>
    <mergeCell ref="D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2014-05-27T16:50:28Z</cp:lastPrinted>
  <dcterms:created xsi:type="dcterms:W3CDTF">1998-04-10T16:02:13Z</dcterms:created>
  <dcterms:modified xsi:type="dcterms:W3CDTF">2014-05-27T22:13:01Z</dcterms:modified>
  <cp:category/>
  <cp:version/>
  <cp:contentType/>
  <cp:contentStatus/>
</cp:coreProperties>
</file>